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84" documentId="8_{87496698-1216-4F36-A611-3F9AC3E14992}" xr6:coauthVersionLast="47" xr6:coauthVersionMax="47" xr10:uidLastSave="{2CBAE5EB-7CCE-4633-899E-4C63FEF7D1D7}"/>
  <bookViews>
    <workbookView xWindow="-120" yWindow="-12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113" i="1"/>
  <c r="I113" i="1"/>
  <c r="J113" i="1" s="1"/>
  <c r="H114" i="1"/>
  <c r="I114" i="1"/>
  <c r="J114" i="1" s="1"/>
  <c r="H115" i="1"/>
  <c r="I115" i="1"/>
  <c r="J115" i="1" s="1"/>
  <c r="I116" i="1" l="1"/>
  <c r="J116" i="1" s="1"/>
  <c r="H116" i="1"/>
  <c r="H85" i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<sst xmlns="http://schemas.openxmlformats.org/spreadsheetml/2006/main" count="12086" uniqueCount="8882">
  <si>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</si>
  <si>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</si>
  <si>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</si>
  <si>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</si>
  <si>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</si>
  <si>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</si>
  <si>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</si>
  <si>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</si>
  <si>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</si>
  <si>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</si>
  <si>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</si>
  <si>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</si>
  <si>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</si>
  <si>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</si>
  <si>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</si>
  <si>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</si>
  <si>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</si>
  <si>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</si>
  <si>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</si>
  <si>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</si>
  <si>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</si>
  <si>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</si>
  <si>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</si>
  <si>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</si>
  <si>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</si>
  <si>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</si>
  <si>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</si>
  <si>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</si>
  <si>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</si>
  <si>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</si>
  <si>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</si>
  <si>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</si>
  <si>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</si>
  <si>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</si>
  <si>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</si>
  <si>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</si>
  <si>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</si>
  <si>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</si>
  <si>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</si>
  <si>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</si>
  <si>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</si>
  <si>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</si>
  <si>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</si>
  <si>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</si>
  <si>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</si>
  <si>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</si>
  <si>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</si>
  <si>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</si>
  <si>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</si>
  <si>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</si>
  <si>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</si>
  <si>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</si>
  <si>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</si>
  <si>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</si>
  <si>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</si>
  <si>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</si>
  <si>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</si>
  <si>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</si>
  <si>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</si>
  <si>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</si>
  <si>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</si>
  <si>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</si>
  <si>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</si>
  <si>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</si>
  <si>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</si>
  <si>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</si>
  <si>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</si>
  <si>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</si>
  <si>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</si>
  <si>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</si>
  <si>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</si>
  <si>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</si>
  <si>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</si>
  <si>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</si>
  <si>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</si>
  <si>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</si>
  <si>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</si>
  <si>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</si>
  <si>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</si>
  <si>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</si>
  <si>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</si>
  <si>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</si>
  <si>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</si>
  <si>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</si>
  <si>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</si>
  <si>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</si>
  <si>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</si>
  <si>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</si>
  <si>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</si>
  <si>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</si>
  <si>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</si>
  <si>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</si>
  <si>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</si>
  <si>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</si>
  <si>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</si>
  <si>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</si>
  <si>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</si>
  <si>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</si>
  <si>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</si>
  <si>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</si>
  <si>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</si>
  <si>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</si>
  <si>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</si>
  <si>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</si>
  <si>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</si>
  <si>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</si>
  <si>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</si>
  <si>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</si>
  <si>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</si>
  <si>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</si>
  <si>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</si>
  <si>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</si>
  <si>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</si>
  <si>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</si>
  <si>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</si>
  <si>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</si>
  <si>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</si>
  <si>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</si>
  <si>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</si>
  <si>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</si>
  <si>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</si>
  <si>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</si>
  <si>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</si>
  <si>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</si>
  <si>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</si>
  <si>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</si>
  <si>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</si>
  <si>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</si>
  <si>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</si>
  <si>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</si>
  <si>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</si>
  <si>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</si>
  <si>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</si>
  <si>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</si>
  <si>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</si>
  <si>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</si>
  <si>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</si>
  <si>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</si>
  <si>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</si>
  <si>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</si>
  <si>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</si>
  <si>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</si>
  <si>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</si>
  <si>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</si>
  <si>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</si>
  <si>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</si>
  <si>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</si>
  <si>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</si>
  <si>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</si>
  <si>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</si>
  <si>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</si>
  <si>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</si>
  <si>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</si>
  <si>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</si>
  <si>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</si>
  <si>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</si>
  <si>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</si>
  <si>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</si>
  <si>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</si>
  <si>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</si>
  <si>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</si>
  <si>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</si>
  <si>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</si>
  <si>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</si>
  <si>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</si>
  <si>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</si>
  <si>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</si>
  <si>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</si>
  <si>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</si>
  <si>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</si>
  <si>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</si>
  <si>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</si>
  <si>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</si>
  <si>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</si>
  <si>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</si>
  <si>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</si>
  <si>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</si>
  <si>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</si>
  <si>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</si>
  <si>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</si>
  <si>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</si>
  <si>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</si>
  <si>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</si>
  <si>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</si>
  <si>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</si>
  <si>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</si>
  <si>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</si>
  <si>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</si>
  <si>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</si>
  <si>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</si>
  <si>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</si>
  <si>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</si>
  <si>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</si>
  <si>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</si>
  <si>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</si>
  <si>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</si>
  <si>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</si>
  <si>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</si>
  <si>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</si>
  <si>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</si>
  <si>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</si>
  <si>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</si>
  <si>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</si>
  <si>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</si>
  <si>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</si>
  <si>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</si>
  <si>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</si>
  <si>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</si>
  <si>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</si>
  <si>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</si>
  <si>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</si>
  <si>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</si>
  <si>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</si>
  <si>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</si>
  <si>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</si>
  <si>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</si>
  <si>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</si>
  <si>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</si>
  <si>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</si>
  <si>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</si>
  <si>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</si>
  <si>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</si>
  <si>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</si>
  <si>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</si>
  <si>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</si>
  <si>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</si>
  <si>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</si>
  <si>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</si>
  <si>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</si>
  <si>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</si>
  <si>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</si>
  <si>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</si>
  <si>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</si>
  <si>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</si>
  <si>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</si>
  <si>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</si>
  <si>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</si>
  <si>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</si>
  <si>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</si>
  <si>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</si>
  <si>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</si>
  <si>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</si>
  <si>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</si>
  <si>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</si>
  <si>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</si>
  <si>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</si>
  <si>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</si>
  <si>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</si>
  <si>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</si>
  <si>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</si>
  <si>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</si>
  <si>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</si>
  <si>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</si>
  <si>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</si>
  <si>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</si>
  <si>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</si>
  <si>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</si>
  <si>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</si>
  <si>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</si>
  <si>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</si>
  <si>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</si>
  <si>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</si>
  <si>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</si>
  <si>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</si>
  <si>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</si>
  <si>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</si>
  <si>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</si>
  <si>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</si>
  <si>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</si>
  <si>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</si>
  <si>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</si>
  <si>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</si>
  <si>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</si>
  <si>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</si>
  <si>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</si>
  <si>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</si>
  <si>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</si>
  <si>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</si>
  <si>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</si>
  <si>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</si>
  <si>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</si>
  <si>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</si>
  <si>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</si>
  <si>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</si>
  <si>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</si>
  <si>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</si>
  <si>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</si>
  <si>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</si>
  <si>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</si>
  <si>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</si>
  <si>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</si>
  <si>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</si>
  <si>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</si>
  <si>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</si>
  <si>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</si>
  <si>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</si>
  <si>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</si>
  <si>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</si>
  <si>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</si>
  <si>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</si>
  <si>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</si>
  <si>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</si>
  <si>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</si>
  <si>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</si>
  <si>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</si>
  <si>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</si>
  <si>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</si>
  <si>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</si>
  <si>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</si>
  <si>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</si>
  <si>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</si>
  <si>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</si>
  <si>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</si>
  <si>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</si>
  <si>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</si>
  <si>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</si>
  <si>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</si>
  <si>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</si>
  <si>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</si>
  <si>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</si>
  <si>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</si>
  <si>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</si>
  <si>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</si>
  <si>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</si>
  <si>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</si>
  <si>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</si>
  <si>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</si>
  <si>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</si>
  <si>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</si>
  <si>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</si>
  <si>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</si>
  <si>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</si>
  <si>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</si>
  <si>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</si>
  <si>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</si>
  <si>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</si>
  <si>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</si>
  <si>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</si>
  <si>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</si>
  <si>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</si>
  <si>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</si>
  <si>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</si>
  <si>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</si>
  <si>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</si>
  <si>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</si>
  <si>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</si>
  <si>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</si>
  <si>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</si>
  <si>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</si>
  <si>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</si>
  <si>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</si>
  <si>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</si>
  <si>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</si>
  <si>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</si>
  <si>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</si>
  <si>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</si>
  <si>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</si>
  <si>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</si>
  <si>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</si>
  <si>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</si>
  <si>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</si>
  <si>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</si>
  <si>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</si>
  <si>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</si>
  <si>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</si>
  <si>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</si>
  <si>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</si>
  <si>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</si>
  <si>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</si>
  <si>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</si>
  <si>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</si>
  <si>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</si>
  <si>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</si>
  <si>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</si>
  <si>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</si>
  <si>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</si>
  <si>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</si>
  <si>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</si>
  <si>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</si>
  <si>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</si>
  <si>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</si>
  <si>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</si>
  <si>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</si>
  <si>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</si>
  <si>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</si>
  <si>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</si>
  <si>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</si>
  <si>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</si>
  <si>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</si>
  <si>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</si>
  <si>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</si>
  <si>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</si>
  <si>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</si>
  <si>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</si>
  <si>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</si>
  <si>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</si>
  <si>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</si>
  <si>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</si>
  <si>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</si>
  <si>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</si>
  <si>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</si>
  <si>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</si>
  <si>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</si>
  <si>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</si>
  <si>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</si>
  <si>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</si>
  <si>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</si>
  <si>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</si>
  <si>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</si>
  <si>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</si>
  <si>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</si>
  <si>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</si>
  <si>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</si>
  <si>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</si>
  <si>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</si>
  <si>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</si>
  <si>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</si>
  <si>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</si>
  <si>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</si>
  <si>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</si>
  <si>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</si>
  <si>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</si>
  <si>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</si>
  <si>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</si>
  <si>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</si>
  <si>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</si>
  <si>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</si>
  <si>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</si>
  <si>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</si>
  <si>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</si>
  <si>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</si>
  <si>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</si>
  <si>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</si>
  <si>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</si>
  <si>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</si>
  <si>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</si>
  <si>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</si>
  <si>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</si>
  <si>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</si>
  <si>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</si>
  <si>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</si>
  <si>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</si>
  <si>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</si>
  <si>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</si>
  <si>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</si>
  <si>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</si>
  <si>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</si>
  <si>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</si>
  <si>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</si>
  <si>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</si>
  <si>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</si>
  <si>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</si>
  <si>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</si>
  <si>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</si>
  <si>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</si>
  <si>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</si>
  <si>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</si>
  <si>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</si>
  <si>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</si>
  <si>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</si>
  <si>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</si>
  <si>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</si>
  <si>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</si>
  <si>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</si>
  <si>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</si>
  <si>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</si>
  <si>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</si>
  <si>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</si>
  <si>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</si>
  <si>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</si>
  <si>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</si>
  <si>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</si>
  <si>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</si>
  <si>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</si>
  <si>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</si>
  <si>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</si>
  <si>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</si>
  <si>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</si>
  <si>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</si>
  <si>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</si>
  <si>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</si>
  <si>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</si>
  <si>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</si>
  <si>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</si>
  <si>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</si>
  <si>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</si>
  <si>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</si>
  <si>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</si>
  <si>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</si>
  <si>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</si>
  <si>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</si>
  <si>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</si>
  <si>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</si>
  <si>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</si>
  <si>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</si>
  <si>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</si>
  <si>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</si>
  <si>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</si>
  <si>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</si>
  <si>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</si>
  <si>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</si>
  <si>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</si>
  <si>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</si>
  <si>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</si>
  <si>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</si>
  <si>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</si>
  <si>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</si>
  <si>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</si>
  <si>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</si>
  <si>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</si>
  <si>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</si>
  <si>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</si>
  <si>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</si>
  <si>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</si>
  <si>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</si>
  <si>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</si>
  <si>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</si>
  <si>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</si>
  <si>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</si>
  <si>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</si>
  <si>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</si>
  <si>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</si>
  <si>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</si>
  <si>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</si>
  <si>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</si>
  <si>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</si>
  <si>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</si>
  <si>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</si>
  <si>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</si>
  <si>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</si>
  <si>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</si>
  <si>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</si>
  <si>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</si>
  <si>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</si>
  <si>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</si>
  <si>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</si>
  <si>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</si>
  <si>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</si>
  <si>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</si>
  <si>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</si>
  <si>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</si>
  <si>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</si>
  <si>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</si>
  <si>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</si>
  <si>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</si>
  <si>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</si>
  <si>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</si>
  <si>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</si>
  <si>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</si>
  <si>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</si>
  <si>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</si>
  <si>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</si>
  <si>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</si>
  <si>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</si>
  <si>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</si>
  <si>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</si>
  <si>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</si>
  <si>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</si>
  <si>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</si>
  <si>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</si>
  <si>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</si>
  <si>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</si>
  <si>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</si>
  <si>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</si>
  <si>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</si>
  <si>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</si>
  <si>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</si>
  <si>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</si>
  <si>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</si>
  <si>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</si>
  <si>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</si>
  <si>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</si>
  <si>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</si>
  <si>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</si>
  <si>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</si>
  <si>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</si>
  <si>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</si>
  <si>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</si>
  <si>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</si>
  <si>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</si>
  <si>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</si>
  <si>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</si>
  <si>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</si>
  <si>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</si>
  <si>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</si>
  <si>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</si>
  <si>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</si>
  <si>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</si>
  <si>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</si>
  <si>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</si>
  <si>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</si>
  <si>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</si>
  <si>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</si>
  <si>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</si>
  <si>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</si>
  <si>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</si>
  <si>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</si>
  <si>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</si>
  <si>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</si>
  <si>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</si>
  <si>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</si>
  <si>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</si>
  <si>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</si>
  <si>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</si>
  <si>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</si>
  <si>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</si>
  <si>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</si>
  <si>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</si>
  <si>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</si>
  <si>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</si>
  <si>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</si>
  <si>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</si>
  <si>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</si>
  <si>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</si>
  <si>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</si>
  <si>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</si>
  <si>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</si>
  <si>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</si>
  <si>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</si>
  <si>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</si>
  <si>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</si>
  <si>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</si>
  <si>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</si>
  <si>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</si>
  <si>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</si>
  <si>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</si>
  <si>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</si>
  <si>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</si>
  <si>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</si>
  <si>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</si>
  <si>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</si>
  <si>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</si>
  <si>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</si>
  <si>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</si>
  <si>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</si>
  <si>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</si>
  <si>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</si>
  <si>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</si>
  <si>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</si>
  <si>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</si>
  <si>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</si>
  <si>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</si>
  <si>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</si>
  <si>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</si>
  <si>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</si>
  <si>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</si>
  <si>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</si>
  <si>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</si>
  <si>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</si>
  <si>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</si>
  <si>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</si>
  <si>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</si>
  <si>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</si>
  <si>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</si>
  <si>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</si>
  <si>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</si>
  <si>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</si>
  <si>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</si>
  <si>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</si>
  <si>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</si>
  <si>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</si>
  <si>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</si>
  <si>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</si>
  <si>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</si>
  <si>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</si>
  <si>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</si>
  <si>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</si>
  <si>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</si>
  <si>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</si>
  <si>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</si>
  <si>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</si>
  <si>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</si>
  <si>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</si>
  <si>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</si>
  <si>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</si>
  <si>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</si>
  <si>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</si>
  <si>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</si>
  <si>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</si>
  <si>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</si>
  <si>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</si>
  <si>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</si>
  <si>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</si>
  <si>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</si>
  <si>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</si>
  <si>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</si>
  <si>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</si>
  <si>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</si>
  <si>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</si>
  <si>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</si>
  <si>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</si>
  <si>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</si>
  <si>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</si>
  <si>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</si>
  <si>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</si>
  <si>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</si>
  <si>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</si>
  <si>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</si>
  <si>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</si>
  <si>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</si>
  <si>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</si>
  <si>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</si>
  <si>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</si>
  <si>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</si>
  <si>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</si>
  <si>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</si>
  <si>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</si>
  <si>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</si>
  <si>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</si>
  <si>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</si>
  <si>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</si>
  <si>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</si>
  <si>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</si>
  <si>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</si>
  <si>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</si>
  <si>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</si>
  <si>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</si>
  <si>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</si>
  <si>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</si>
  <si>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</si>
  <si>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</si>
  <si>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</si>
  <si>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</si>
  <si>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</si>
  <si>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</si>
  <si>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</si>
  <si>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</si>
  <si>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</si>
  <si>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</si>
  <si>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</si>
  <si>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</si>
  <si>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</si>
  <si>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</si>
  <si>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</si>
  <si>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</si>
  <si>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</si>
  <si>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</si>
  <si>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</si>
  <si>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</si>
  <si>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</si>
  <si>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</si>
  <si>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</si>
  <si>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</si>
  <si>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</si>
  <si>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</si>
  <si>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</si>
  <si>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</si>
  <si>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</si>
  <si>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</si>
  <si>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</si>
  <si>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</si>
  <si>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</si>
  <si>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</si>
  <si>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</si>
  <si>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</si>
  <si>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</si>
  <si>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</si>
  <si>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</si>
  <si>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</si>
  <si>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</si>
  <si>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</si>
  <si>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</si>
  <si>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</si>
  <si>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</si>
  <si>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</si>
  <si>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</si>
  <si>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</si>
  <si>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</si>
  <si>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</si>
  <si>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</si>
  <si>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</si>
  <si>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</si>
  <si>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</si>
  <si>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</si>
  <si>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</si>
  <si>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</si>
  <si>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</si>
  <si>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</si>
  <si>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</si>
  <si>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</si>
  <si>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</si>
  <si>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</si>
  <si>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</si>
  <si>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</si>
  <si>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</si>
  <si>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</si>
  <si>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</si>
  <si>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</si>
  <si>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</si>
  <si>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</si>
  <si>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</si>
  <si>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</si>
  <si>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</si>
  <si>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</si>
  <si>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</si>
  <si>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</si>
  <si>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</si>
  <si>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</si>
  <si>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</si>
  <si>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</si>
  <si>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</si>
  <si>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</si>
  <si>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</si>
  <si>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</si>
  <si>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</si>
  <si>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</si>
  <si>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</si>
  <si>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</si>
  <si>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</si>
  <si>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</si>
  <si>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</si>
  <si>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</si>
  <si>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</si>
  <si>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</si>
  <si>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</si>
  <si>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</si>
  <si>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</si>
  <si>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</si>
  <si>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</si>
  <si>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</si>
  <si>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</si>
  <si>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</si>
  <si>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</si>
  <si>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</si>
  <si>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</si>
  <si>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</si>
  <si>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</si>
  <si>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</si>
  <si>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</si>
  <si>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</si>
  <si>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</si>
  <si>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</si>
  <si>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</si>
  <si>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</si>
  <si>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</si>
  <si>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</si>
  <si>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</si>
  <si>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</si>
  <si>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</si>
  <si>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</si>
  <si>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</si>
  <si>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</si>
  <si>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</si>
  <si>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</si>
  <si>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</si>
  <si>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</si>
  <si>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</si>
  <si>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</si>
  <si>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</si>
  <si>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</si>
  <si>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</si>
  <si>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</si>
  <si>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</si>
  <si>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</si>
  <si>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</si>
  <si>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</si>
  <si>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</si>
  <si>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</si>
  <si>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</si>
  <si>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</si>
  <si>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</si>
  <si>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</si>
  <si>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</si>
  <si>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</si>
  <si>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</si>
  <si>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</si>
  <si>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</si>
  <si>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</si>
  <si>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</si>
  <si>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</si>
  <si>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</si>
  <si>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</si>
  <si>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</si>
  <si>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</si>
  <si>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</si>
  <si>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</si>
  <si>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</si>
  <si>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</si>
  <si>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</si>
  <si>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</si>
  <si>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</si>
  <si>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</si>
  <si>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</si>
  <si>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</si>
  <si>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</si>
  <si>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</si>
  <si>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</si>
  <si>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</si>
  <si>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</si>
  <si>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</si>
  <si>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</si>
  <si>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</si>
  <si>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</si>
  <si>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</si>
  <si>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</si>
  <si>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</si>
  <si>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</si>
  <si>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</si>
  <si>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</si>
  <si>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</si>
  <si>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</si>
  <si>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</si>
  <si>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</si>
  <si>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</si>
  <si>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</si>
  <si>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</si>
  <si>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</si>
  <si>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</si>
  <si>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</si>
  <si>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</si>
  <si>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</si>
  <si>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</si>
  <si>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</si>
  <si>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</si>
  <si>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</si>
  <si>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</si>
  <si>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</si>
  <si>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</si>
  <si>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</si>
  <si>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</si>
  <si>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</si>
  <si>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</si>
  <si>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</si>
  <si>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</si>
  <si>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</si>
  <si>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</si>
  <si>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</si>
  <si>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</si>
  <si>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</si>
  <si>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</si>
  <si>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</si>
  <si>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</si>
  <si>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</si>
  <si>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</si>
  <si>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</si>
  <si>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</si>
  <si>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</si>
  <si>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</si>
  <si>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</si>
  <si>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</si>
  <si>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</si>
  <si>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</si>
  <si>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</si>
  <si>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</si>
  <si>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</si>
  <si>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</si>
  <si>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</si>
  <si>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</si>
  <si>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</si>
  <si>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</si>
  <si>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</si>
  <si>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</si>
  <si>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</si>
  <si>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</si>
  <si>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</si>
  <si>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</si>
  <si>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</si>
  <si>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</si>
  <si>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</si>
  <si>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</si>
  <si>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</si>
  <si>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</si>
  <si>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</si>
  <si>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</si>
  <si>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</si>
  <si>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</si>
  <si>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</si>
  <si>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</si>
  <si>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</si>
  <si>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</si>
  <si>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</si>
  <si>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</si>
  <si>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</si>
  <si>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</si>
  <si>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</si>
  <si>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</si>
  <si>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</si>
  <si>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</si>
  <si>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</si>
  <si>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</si>
  <si>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</si>
  <si>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</si>
  <si>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</si>
  <si>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</si>
  <si>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</si>
  <si>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</si>
  <si>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</si>
  <si>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</si>
  <si>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</si>
  <si>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</si>
  <si>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</si>
  <si>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</si>
  <si>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</si>
  <si>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</si>
  <si>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</si>
  <si>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</si>
  <si>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</si>
  <si>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</si>
  <si>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</si>
  <si>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</si>
  <si>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</si>
  <si>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</si>
  <si>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</si>
  <si>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</si>
  <si>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</si>
  <si>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</si>
  <si>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</si>
  <si>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</si>
  <si>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</si>
  <si>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</si>
  <si>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</si>
  <si>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</si>
  <si>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</si>
  <si>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</si>
  <si>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</si>
  <si>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</si>
  <si>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</si>
  <si>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</si>
  <si>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</si>
  <si>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</si>
  <si>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</si>
  <si>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</si>
  <si>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</si>
  <si>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</si>
  <si>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</si>
  <si>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</si>
  <si>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</si>
  <si>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</si>
  <si>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</si>
  <si>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</si>
  <si>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</si>
  <si>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</si>
  <si>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</si>
  <si>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</si>
  <si>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</si>
  <si>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</si>
  <si>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</si>
  <si>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</si>
  <si>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</si>
  <si>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</si>
  <si>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</si>
  <si>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</si>
  <si>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</si>
  <si>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</si>
  <si>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</si>
  <si>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</si>
  <si>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</si>
  <si>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</si>
  <si>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</si>
  <si>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</si>
  <si>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</si>
  <si>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</si>
  <si>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</si>
  <si>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</si>
  <si>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</si>
  <si>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</si>
  <si>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</si>
  <si>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</si>
  <si>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</si>
  <si>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</si>
  <si>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</si>
  <si>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</si>
  <si>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</si>
  <si>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</si>
  <si>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</si>
  <si>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</si>
  <si>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</si>
  <si>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</si>
  <si>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</si>
  <si>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</si>
  <si>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</si>
  <si>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</si>
  <si>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</si>
  <si>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</si>
  <si>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</si>
  <si>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</si>
  <si>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</si>
  <si>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</si>
  <si>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</si>
  <si>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</si>
  <si>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</si>
  <si>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</si>
  <si>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</si>
  <si>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</si>
  <si>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</si>
  <si>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</si>
  <si>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</si>
  <si>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</si>
  <si>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</si>
  <si>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</si>
  <si>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</si>
  <si>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</si>
  <si>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</si>
  <si>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</si>
  <si>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</si>
  <si>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</si>
  <si>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</si>
  <si>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</si>
  <si>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</si>
  <si>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</si>
  <si>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</si>
  <si>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</si>
  <si>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</si>
  <si>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</si>
  <si>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</si>
  <si>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</si>
  <si>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</si>
  <si>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</si>
  <si>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</si>
  <si>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</si>
  <si>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</si>
  <si>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</si>
  <si>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</si>
  <si>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</si>
  <si>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</si>
  <si>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</si>
  <si>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</si>
  <si>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</si>
  <si>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</si>
  <si>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</si>
  <si>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</si>
  <si>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</si>
  <si>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</si>
  <si>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</si>
  <si>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</si>
  <si>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</si>
  <si>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</si>
  <si>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</si>
  <si>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</si>
  <si>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</si>
  <si>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</si>
  <si>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</si>
  <si>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</si>
  <si>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</si>
  <si>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</si>
  <si>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</si>
  <si>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</si>
  <si>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</si>
  <si>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</si>
  <si>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</si>
  <si>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</si>
  <si>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</si>
  <si>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</si>
  <si>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</si>
  <si>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</si>
  <si>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</si>
  <si>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</si>
  <si>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</si>
  <si>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</si>
  <si>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</si>
  <si>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</si>
  <si>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</si>
  <si>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</si>
  <si>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</si>
  <si>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</si>
  <si>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</si>
  <si>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</si>
  <si>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</si>
  <si>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</si>
  <si>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</si>
  <si>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</si>
  <si>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</si>
  <si>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</si>
  <si>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</si>
  <si>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</si>
  <si>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</si>
  <si>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</si>
  <si>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</si>
  <si>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</si>
  <si>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</si>
  <si>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</si>
  <si>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</si>
  <si>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</si>
  <si>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</si>
  <si>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</si>
  <si>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</si>
  <si>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</si>
  <si>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</si>
  <si>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</si>
  <si>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</si>
  <si>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</si>
  <si>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</si>
  <si>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</si>
  <si>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</si>
  <si>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</si>
  <si>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</si>
  <si>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</si>
  <si>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</si>
  <si>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</si>
  <si>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</si>
  <si>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</si>
  <si>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</si>
  <si>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</si>
  <si>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</si>
  <si>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</si>
  <si>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</si>
  <si>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</si>
  <si>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</si>
  <si>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</si>
  <si>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</si>
  <si>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</si>
  <si>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</si>
  <si>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</si>
  <si>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</si>
  <si>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</si>
  <si>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</si>
  <si>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</si>
  <si>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</si>
  <si>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</si>
  <si>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</si>
  <si>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</si>
  <si>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</si>
  <si>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</si>
  <si>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</si>
  <si>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</si>
  <si>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</si>
  <si>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</si>
  <si>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</si>
  <si>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</si>
  <si>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</si>
  <si>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</si>
  <si>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</si>
  <si>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</si>
  <si>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</si>
  <si>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</si>
  <si>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</si>
  <si>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</si>
  <si>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</si>
  <si>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</si>
  <si>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</si>
  <si>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</si>
  <si>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</si>
  <si>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</si>
  <si>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</si>
  <si>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</si>
  <si>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</si>
  <si>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</si>
  <si>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</si>
  <si>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</si>
  <si>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</si>
  <si>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</si>
  <si>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</si>
  <si>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</si>
  <si>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</si>
  <si>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</si>
  <si>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</si>
  <si>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</si>
  <si>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</si>
  <si>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</si>
  <si>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</si>
  <si>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</si>
  <si>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</si>
  <si>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</si>
  <si>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</si>
  <si>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</si>
  <si>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</si>
  <si>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</si>
  <si>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</si>
  <si>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</si>
  <si>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</si>
  <si>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</si>
  <si>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</si>
  <si>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</si>
  <si>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</si>
  <si>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</si>
  <si>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</si>
  <si>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</si>
  <si>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</si>
  <si>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</si>
  <si>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</si>
  <si>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</si>
  <si>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</si>
  <si>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</si>
  <si>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</si>
  <si>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</si>
  <si>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</si>
  <si>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</si>
  <si>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</si>
  <si>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</si>
  <si>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</si>
  <si>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</si>
  <si>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</si>
  <si>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</si>
  <si>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</si>
  <si>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</si>
  <si>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</si>
  <si>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</si>
  <si>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</si>
  <si>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</si>
  <si>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</si>
  <si>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</si>
  <si>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</si>
  <si>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</si>
  <si>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</si>
  <si>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</si>
  <si>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</si>
  <si>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</si>
  <si>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</si>
  <si>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</si>
  <si>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</si>
  <si>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</si>
  <si>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</si>
  <si>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</si>
  <si>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</si>
  <si>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</si>
  <si>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</si>
  <si>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</si>
  <si>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</si>
  <si>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</si>
  <si>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</si>
  <si>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</si>
  <si>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</si>
  <si>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</si>
  <si>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</si>
  <si>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</si>
  <si>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</si>
  <si>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</si>
  <si>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</si>
  <si>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</si>
  <si>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</si>
  <si>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</si>
  <si>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</si>
  <si>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</si>
  <si>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</si>
  <si>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</si>
  <si>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</si>
  <si>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</si>
  <si>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</si>
  <si>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</si>
  <si>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</si>
  <si>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</si>
  <si>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</si>
  <si>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</si>
  <si>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</si>
  <si>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</si>
  <si>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</si>
  <si>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</si>
  <si>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</si>
  <si>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</si>
  <si>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</si>
  <si>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</si>
  <si>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</si>
  <si>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</si>
  <si>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</si>
  <si>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</si>
  <si>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</si>
  <si>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</si>
  <si>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</si>
  <si>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</si>
  <si>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</si>
  <si>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</si>
  <si>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</si>
  <si>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</si>
  <si>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</si>
  <si>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</si>
  <si>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</si>
  <si>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</si>
  <si>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</si>
  <si>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</si>
  <si>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</si>
  <si>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</si>
  <si>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</si>
  <si>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</si>
  <si>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</si>
  <si>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</si>
  <si>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</si>
  <si>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</si>
  <si>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</si>
  <si>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</si>
  <si>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</si>
  <si>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</si>
  <si>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</si>
  <si>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</si>
  <si>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</si>
  <si>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</si>
  <si>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</si>
  <si>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</si>
  <si>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</si>
  <si>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</si>
  <si>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</si>
  <si>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</si>
  <si>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</si>
  <si>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</si>
  <si>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</si>
  <si>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</si>
  <si>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</si>
  <si>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</si>
  <si>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</si>
  <si>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</si>
  <si>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</si>
  <si>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</si>
  <si>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</si>
  <si>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</si>
  <si>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</si>
  <si>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</si>
  <si>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</si>
  <si>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</si>
  <si>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</si>
  <si>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</si>
  <si>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</si>
  <si>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</si>
  <si>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</si>
  <si>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</si>
  <si>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</si>
  <si>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</si>
  <si>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</si>
  <si>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</si>
  <si>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</si>
  <si>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</si>
  <si>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</si>
  <si>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</si>
  <si>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</si>
  <si>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</si>
  <si>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</si>
  <si>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</si>
  <si>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</si>
  <si>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</si>
  <si>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</si>
  <si>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</si>
  <si>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</si>
  <si>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</si>
  <si>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</si>
  <si>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</si>
  <si>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</si>
  <si>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</si>
  <si>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</si>
  <si>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</si>
  <si>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</si>
  <si>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</si>
  <si>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</si>
  <si>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</si>
  <si>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</si>
  <si>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</si>
  <si>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</si>
  <si>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</si>
  <si>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</si>
  <si>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</si>
  <si>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</si>
  <si>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</si>
  <si>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</si>
  <si>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</si>
  <si>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</si>
  <si>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</si>
  <si>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</si>
  <si>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</si>
  <si>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</si>
  <si>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</si>
  <si>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</si>
  <si>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</si>
  <si>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</si>
  <si>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</si>
  <si>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</si>
  <si>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</si>
  <si>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</si>
  <si>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</si>
  <si>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</si>
  <si>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</si>
  <si>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</si>
  <si>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</si>
  <si>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</si>
  <si>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</si>
  <si>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</si>
  <si>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</si>
  <si>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</si>
  <si>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</si>
  <si>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</si>
  <si>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</si>
  <si>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</si>
  <si>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</si>
  <si>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</si>
  <si>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</si>
  <si>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</si>
  <si>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</si>
  <si>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</si>
  <si>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</si>
  <si>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</si>
  <si>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</si>
  <si>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</si>
  <si>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</si>
  <si>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</si>
  <si>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</si>
  <si>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</si>
  <si>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</si>
  <si>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</si>
  <si>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</si>
  <si>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</si>
  <si>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</si>
  <si>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</si>
  <si>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</si>
  <si>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</si>
  <si>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</si>
  <si>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</si>
  <si>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</si>
  <si>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</si>
  <si>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</si>
  <si>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</si>
  <si>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</si>
  <si>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</si>
  <si>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</si>
  <si>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</si>
  <si>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</si>
  <si>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</si>
  <si>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</si>
  <si>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</si>
  <si>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</si>
  <si>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</si>
  <si>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</si>
  <si>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</si>
  <si>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</si>
  <si>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</si>
  <si>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</si>
  <si>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</si>
  <si>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</si>
  <si>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</si>
  <si>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</si>
  <si>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</si>
  <si>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</si>
  <si>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</si>
  <si>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</si>
  <si>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</si>
  <si>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</si>
  <si>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</si>
  <si>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</si>
  <si>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</si>
  <si>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</si>
  <si>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</si>
  <si>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</si>
  <si>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</si>
  <si>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</si>
  <si>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</si>
  <si>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</si>
  <si>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</si>
  <si>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</si>
  <si>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</si>
  <si>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</si>
  <si>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</si>
  <si>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</si>
  <si>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</si>
  <si>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</si>
  <si>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</si>
  <si>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</si>
  <si>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</si>
  <si>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</si>
  <si>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</si>
  <si>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</si>
  <si>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</si>
  <si>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</si>
  <si>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</si>
  <si>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</si>
  <si>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</si>
  <si>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</si>
  <si>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</si>
  <si>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</si>
  <si>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</si>
  <si>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</si>
  <si>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</si>
  <si>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</si>
  <si>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</si>
  <si>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</si>
  <si>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</si>
  <si>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</si>
  <si>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</si>
  <si>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</si>
  <si>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</si>
  <si>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</si>
  <si>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</si>
  <si>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</si>
  <si>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</si>
  <si>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</si>
  <si>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</si>
  <si>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</si>
  <si>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</si>
  <si>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</si>
  <si>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</si>
  <si>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</si>
  <si>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</si>
  <si>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</si>
  <si>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</si>
  <si>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</si>
  <si>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</si>
  <si>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</si>
  <si>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</si>
  <si>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</si>
  <si>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</si>
  <si>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</si>
  <si>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</si>
  <si>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</si>
  <si>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</si>
  <si>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</si>
  <si>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</si>
  <si>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</si>
  <si>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</si>
  <si>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</si>
  <si>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</si>
  <si>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</si>
  <si>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</si>
  <si>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</si>
  <si>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</si>
  <si>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</si>
  <si>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</si>
  <si>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</si>
  <si>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</si>
  <si>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</si>
  <si>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</si>
  <si>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</si>
  <si>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</si>
  <si>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</si>
  <si>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</si>
  <si>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</si>
  <si>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</si>
  <si>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</si>
  <si>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</si>
  <si>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</si>
  <si>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</si>
  <si>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</si>
  <si>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</si>
  <si>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</si>
  <si>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</si>
  <si>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</si>
  <si>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</si>
  <si>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</si>
  <si>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</si>
  <si>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</si>
  <si>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</si>
  <si>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</si>
  <si>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</si>
  <si>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</si>
  <si>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</si>
  <si>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</si>
  <si>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</si>
  <si>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</si>
  <si>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</si>
  <si>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</si>
  <si>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</si>
  <si>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</si>
  <si>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</si>
  <si>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</si>
  <si>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</si>
  <si>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</si>
  <si>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</si>
  <si>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</si>
  <si>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</si>
  <si>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</si>
  <si>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</si>
  <si>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</si>
  <si>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</si>
  <si>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</si>
  <si>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</si>
  <si>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</si>
  <si>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</si>
  <si>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</si>
  <si>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</si>
  <si>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</si>
  <si>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</si>
  <si>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</si>
  <si>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</si>
  <si>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</si>
  <si>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</si>
  <si>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</si>
  <si>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</si>
  <si>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</si>
  <si>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</si>
  <si>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</si>
  <si>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</si>
  <si>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</si>
  <si>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</si>
  <si>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</si>
  <si>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</si>
  <si>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</si>
  <si>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</si>
  <si>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</si>
  <si>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</si>
  <si>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</si>
  <si>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</si>
  <si>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</si>
  <si>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</si>
  <si>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</si>
  <si>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</si>
  <si>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</si>
  <si>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</si>
  <si>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</si>
  <si>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</si>
  <si>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</si>
  <si>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</si>
  <si>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</si>
  <si>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</si>
  <si>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</si>
  <si>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</si>
  <si>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</si>
  <si>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</si>
  <si>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</si>
  <si>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</si>
  <si>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</si>
  <si>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</si>
  <si>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</si>
  <si>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</si>
  <si>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</si>
  <si>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</si>
  <si>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</si>
  <si>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</si>
  <si>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</si>
  <si>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</si>
  <si>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</si>
  <si>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</si>
  <si>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</si>
  <si>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</si>
  <si>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</si>
  <si>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</si>
  <si>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</si>
  <si>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</si>
  <si>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</si>
  <si>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</si>
  <si>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</si>
  <si>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</si>
  <si>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</si>
  <si>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</si>
  <si>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</si>
  <si>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</si>
  <si>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</si>
  <si>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</si>
  <si>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</si>
  <si>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</si>
  <si>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</si>
  <si>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</si>
  <si>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</si>
  <si>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</si>
  <si>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</si>
  <si>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</si>
  <si>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</si>
  <si>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</si>
  <si>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</si>
  <si>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</si>
  <si>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</si>
  <si>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</si>
  <si>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</si>
  <si>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</si>
  <si>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</si>
  <si>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</si>
  <si>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</si>
  <si>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</si>
  <si>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</si>
  <si>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</si>
  <si>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</si>
  <si>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</si>
  <si>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</si>
  <si>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</si>
  <si>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</si>
  <si>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</si>
  <si>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</si>
  <si>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</si>
  <si>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</si>
  <si>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</si>
  <si>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</si>
  <si>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</si>
  <si>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</si>
  <si>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</si>
  <si>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</si>
  <si>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</si>
  <si>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</si>
  <si>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</si>
  <si>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</si>
  <si>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</si>
  <si>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</si>
  <si>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</si>
  <si>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</si>
  <si>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</si>
  <si>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</si>
  <si>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</si>
  <si>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</si>
  <si>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</si>
  <si>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</si>
  <si>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</si>
  <si>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</si>
  <si>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</si>
  <si>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</si>
  <si>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</si>
  <si>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</si>
  <si>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</si>
  <si>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</si>
  <si>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</si>
  <si>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</si>
  <si>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</si>
  <si>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</si>
  <si>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</si>
  <si>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</si>
  <si>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</si>
  <si>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</si>
  <si>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</si>
  <si>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</si>
  <si>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</si>
  <si>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</si>
  <si>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</si>
  <si>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</si>
  <si>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</si>
  <si>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</si>
  <si>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</si>
  <si>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</si>
  <si>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</si>
  <si>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</si>
  <si>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</si>
  <si>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</si>
  <si>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</si>
  <si>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</si>
  <si>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</si>
  <si>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</si>
  <si>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</si>
  <si>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</si>
  <si>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</si>
  <si>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</si>
  <si>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</si>
  <si>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</si>
  <si>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</si>
  <si>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</si>
  <si>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</si>
  <si>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</si>
  <si>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</si>
  <si>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</si>
  <si>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</si>
  <si>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</si>
  <si>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</si>
  <si>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</si>
  <si>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</si>
  <si>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</si>
  <si>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</si>
  <si>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</si>
  <si>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</si>
  <si>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</si>
  <si>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</si>
  <si>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</si>
  <si>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</si>
  <si>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</si>
  <si>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</si>
  <si>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</si>
  <si>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</si>
  <si>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</si>
  <si>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</si>
  <si>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</si>
  <si>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</si>
  <si>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</si>
  <si>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</si>
  <si>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</si>
  <si>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</si>
  <si>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</si>
  <si>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</si>
  <si>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</si>
  <si>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</si>
  <si>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</si>
  <si>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</si>
  <si>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</si>
  <si>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</si>
  <si>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</si>
  <si>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</si>
  <si>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</si>
  <si>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</si>
  <si>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</si>
  <si>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</si>
  <si>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</si>
  <si>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</si>
  <si>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</si>
  <si>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</si>
  <si>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</si>
  <si>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</si>
  <si>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</si>
  <si>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</si>
  <si>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</si>
  <si>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</si>
  <si>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</si>
  <si>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</si>
  <si>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</si>
  <si>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</si>
  <si>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</si>
  <si>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</si>
  <si>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</si>
  <si>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</si>
  <si>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</si>
  <si>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</si>
  <si>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</si>
  <si>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</si>
  <si>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</si>
  <si>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</si>
  <si>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</si>
  <si>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</si>
  <si>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</si>
  <si>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</si>
  <si>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</si>
  <si>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</si>
  <si>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</si>
  <si>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</si>
  <si>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</si>
  <si>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</si>
  <si>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</si>
  <si>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</si>
  <si>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</si>
  <si>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</si>
  <si>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</si>
  <si>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</si>
  <si>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</si>
  <si>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</si>
  <si>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</si>
  <si>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</si>
  <si>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</si>
  <si>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</si>
  <si>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</si>
  <si>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</si>
  <si>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</si>
  <si>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</si>
  <si>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</si>
  <si>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</si>
  <si>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</si>
  <si>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</si>
  <si>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</si>
  <si>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</si>
  <si>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</si>
  <si>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</si>
  <si>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</si>
  <si>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</si>
  <si>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</si>
  <si>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</si>
  <si>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</si>
  <si>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</si>
  <si>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</si>
  <si>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</si>
  <si>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</si>
  <si>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</si>
  <si>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</si>
  <si>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</si>
  <si>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</si>
  <si>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</si>
  <si>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</si>
  <si>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</si>
  <si>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</si>
  <si>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</si>
  <si>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</si>
  <si>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</si>
  <si>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</si>
  <si>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</si>
  <si>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</si>
  <si>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</si>
  <si>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</si>
  <si>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</si>
  <si>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</si>
  <si>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</si>
  <si>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</si>
  <si>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</si>
  <si>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</si>
  <si>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</si>
  <si>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</si>
  <si>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</si>
  <si>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</si>
  <si>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</si>
  <si>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</si>
  <si>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</si>
  <si>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</si>
  <si>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</si>
  <si>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</si>
  <si>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</si>
  <si>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</si>
  <si>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</si>
  <si>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</si>
  <si>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</si>
  <si>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</si>
  <si>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</si>
  <si>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</si>
  <si>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</si>
  <si>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</si>
  <si>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</si>
  <si>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</si>
  <si>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</si>
  <si>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</si>
  <si>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</si>
  <si>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</si>
  <si>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</si>
  <si>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</si>
  <si>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</si>
  <si>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</si>
  <si>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</si>
  <si>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</si>
  <si>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</si>
  <si>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</si>
  <si>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</si>
  <si>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</si>
  <si>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</si>
  <si>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</si>
  <si>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</si>
  <si>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</si>
  <si>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</si>
  <si>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</si>
  <si>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</si>
  <si>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</si>
  <si>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</si>
  <si>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</si>
  <si>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</si>
  <si>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</si>
  <si>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</si>
  <si>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</si>
  <si>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</si>
  <si>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</si>
  <si>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</si>
  <si>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</si>
  <si>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</si>
  <si>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</si>
  <si>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</si>
  <si>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</si>
  <si>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</si>
  <si>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</si>
  <si>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</si>
  <si>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</si>
  <si>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</si>
  <si>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</si>
  <si>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</si>
  <si>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</si>
  <si>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</si>
  <si>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</si>
  <si>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</si>
  <si>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</si>
  <si>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</si>
  <si>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</si>
  <si>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</si>
  <si>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</si>
  <si>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</si>
  <si>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</si>
  <si>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</si>
  <si>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</si>
  <si>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</si>
  <si>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</si>
  <si>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</si>
  <si>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</si>
  <si>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</si>
  <si>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</si>
  <si>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</si>
  <si>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</si>
  <si>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</si>
  <si>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</si>
  <si>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</si>
  <si>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</si>
  <si>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</si>
  <si>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</si>
  <si>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</si>
  <si>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</si>
  <si>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</si>
  <si>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</si>
  <si>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</si>
  <si>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</si>
  <si>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</si>
  <si>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</si>
  <si>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</si>
  <si>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</si>
  <si>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</si>
  <si>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</si>
  <si>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</si>
  <si>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</si>
  <si>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</si>
  <si>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</si>
  <si>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</si>
  <si>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</si>
  <si>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</si>
  <si>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</si>
  <si>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</si>
  <si>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</si>
  <si>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</si>
  <si>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</si>
  <si>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</si>
  <si>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</si>
  <si>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</si>
  <si>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</si>
  <si>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</si>
  <si>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</si>
  <si>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</si>
  <si>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</si>
  <si>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</si>
  <si>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</si>
  <si>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</si>
  <si>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</si>
  <si>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</si>
  <si>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</si>
  <si>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</si>
  <si>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</si>
  <si>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</si>
  <si>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</si>
  <si>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</si>
  <si>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</si>
  <si>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</si>
  <si>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</si>
  <si>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</si>
  <si>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</si>
  <si>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</si>
  <si>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</si>
  <si>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</si>
  <si>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</si>
  <si>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</si>
  <si>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</si>
  <si>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</si>
  <si>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</si>
  <si>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</si>
  <si>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</si>
  <si>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</si>
  <si>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</si>
  <si>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</si>
  <si>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</si>
  <si>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</si>
  <si>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</si>
  <si>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</si>
  <si>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</si>
  <si>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</si>
  <si>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</si>
  <si>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</si>
  <si>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</si>
  <si>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</si>
  <si>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</si>
  <si>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</si>
  <si>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</si>
  <si>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</si>
  <si>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</si>
  <si>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</si>
  <si>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</si>
  <si>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</si>
  <si>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</si>
  <si>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</si>
  <si>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</si>
  <si>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</si>
  <si>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</si>
  <si>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</si>
  <si>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</si>
  <si>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</si>
  <si>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</si>
  <si>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</si>
  <si>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</si>
  <si>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</si>
  <si>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</si>
  <si>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</si>
  <si>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</si>
  <si>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</si>
  <si>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</si>
  <si>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</si>
  <si>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</si>
  <si>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</si>
  <si>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</si>
  <si>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</si>
  <si>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</si>
  <si>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</si>
  <si>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</si>
  <si>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</si>
  <si>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</si>
  <si>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</si>
  <si>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</si>
  <si>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</si>
  <si>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</si>
  <si>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</si>
  <si>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</si>
  <si>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</si>
  <si>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</si>
  <si>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</si>
  <si>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</si>
  <si>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</si>
  <si>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</si>
  <si>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</si>
  <si>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</si>
  <si>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</si>
  <si>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</si>
  <si>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</si>
  <si>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</si>
  <si>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</si>
  <si>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</si>
  <si>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</si>
  <si>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</si>
  <si>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</si>
  <si>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</si>
  <si>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</si>
  <si>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</si>
  <si>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</si>
  <si>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</si>
  <si>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</si>
  <si>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</si>
  <si>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</si>
  <si>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</si>
  <si>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</si>
  <si>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</si>
  <si>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</si>
  <si>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</si>
  <si>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</si>
  <si>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</si>
  <si>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</si>
  <si>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</si>
  <si>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</si>
  <si>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</si>
  <si>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</si>
  <si>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</si>
  <si>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</si>
  <si>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</si>
  <si>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</si>
  <si>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</si>
  <si>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</si>
  <si>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</si>
  <si>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</si>
  <si>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</si>
  <si>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</si>
  <si>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</si>
  <si>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</si>
  <si>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</si>
  <si>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</si>
  <si>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</si>
  <si>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</si>
  <si>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</si>
  <si>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</si>
  <si>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</si>
  <si>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</si>
  <si>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</si>
  <si>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</si>
  <si>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</si>
  <si>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</si>
  <si>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</si>
  <si>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</si>
  <si>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</si>
  <si>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</si>
  <si>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</si>
  <si>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</si>
  <si>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</si>
  <si>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</si>
  <si>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</si>
  <si>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</si>
  <si>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</si>
  <si>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</si>
  <si>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</si>
  <si>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</si>
  <si>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</si>
  <si>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</si>
  <si>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</si>
  <si>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</si>
  <si>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</si>
  <si>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</si>
  <si>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</si>
  <si>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</si>
  <si>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</si>
  <si>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</si>
  <si>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</si>
  <si>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</si>
  <si>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</si>
  <si>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</si>
  <si>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</si>
  <si>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</si>
  <si>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</si>
  <si>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</si>
  <si>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</si>
  <si>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</si>
  <si>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</si>
  <si>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</si>
  <si>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</si>
  <si>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</si>
  <si>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</si>
  <si>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</si>
  <si>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</si>
  <si>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</si>
  <si>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</si>
  <si>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</si>
  <si>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</si>
  <si>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</si>
  <si>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</si>
  <si>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</si>
  <si>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</si>
  <si>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</si>
  <si>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</si>
  <si>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</si>
  <si>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</si>
  <si>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</si>
  <si>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</si>
  <si>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</si>
  <si>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</si>
  <si>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</si>
  <si>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</si>
  <si>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</si>
  <si>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</si>
  <si>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</si>
  <si>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</si>
  <si>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</si>
  <si>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</si>
  <si>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</si>
  <si>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</si>
  <si>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</si>
  <si>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</si>
  <si>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</si>
  <si>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</si>
  <si>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</si>
  <si>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</si>
  <si>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</si>
  <si>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</si>
  <si>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</si>
  <si>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</si>
  <si>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</si>
  <si>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</si>
  <si>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</si>
  <si>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</si>
  <si>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</si>
  <si>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</si>
  <si>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</si>
  <si>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</si>
  <si>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</si>
  <si>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</si>
  <si>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</si>
  <si>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</si>
  <si>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</si>
  <si>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</si>
  <si>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</si>
  <si>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</si>
  <si>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</si>
  <si>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</si>
  <si>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</si>
  <si>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</si>
  <si>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</si>
  <si>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</si>
  <si>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</si>
  <si>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</si>
  <si>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</si>
  <si>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</si>
  <si>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</si>
  <si>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</si>
  <si>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</si>
  <si>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</si>
  <si>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</si>
  <si>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</si>
  <si>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</si>
  <si>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</si>
  <si>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</si>
  <si>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</si>
  <si>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</si>
  <si>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</si>
  <si>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</si>
  <si>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</si>
  <si>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</si>
  <si>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</si>
  <si>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</si>
  <si>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</si>
  <si>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</si>
  <si>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</si>
  <si>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</si>
  <si>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</si>
  <si>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</si>
  <si>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</si>
  <si>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</si>
  <si>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</si>
  <si>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</si>
  <si>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</si>
  <si>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</si>
  <si>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</si>
  <si>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</si>
  <si>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</si>
  <si>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</si>
  <si>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</si>
  <si>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</si>
  <si>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</si>
  <si>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</si>
  <si>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</si>
  <si>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</si>
  <si>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</si>
  <si>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</si>
  <si>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</si>
  <si>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</si>
  <si>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</si>
  <si>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</si>
  <si>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</si>
  <si>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</si>
  <si>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</si>
  <si>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</si>
  <si>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</si>
  <si>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</si>
  <si>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</si>
  <si>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</si>
  <si>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</si>
  <si>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</si>
  <si>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</si>
  <si>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</si>
  <si>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</si>
  <si>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</si>
  <si>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</si>
  <si>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</si>
  <si>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</si>
  <si>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</si>
  <si>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</si>
  <si>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</si>
  <si>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</si>
  <si>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</si>
  <si>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</si>
  <si>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</si>
  <si>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</si>
  <si>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</si>
  <si>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</si>
  <si>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</si>
  <si>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</si>
  <si>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</si>
  <si>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</si>
  <si>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</si>
  <si>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</si>
  <si>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</si>
  <si>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</si>
  <si>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</si>
  <si>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</si>
  <si>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</si>
  <si>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</si>
  <si>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</si>
  <si>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</si>
  <si>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</si>
  <si>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</si>
  <si>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</si>
  <si>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</si>
  <si>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</si>
  <si>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</si>
  <si>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</si>
  <si>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</si>
  <si>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</si>
  <si>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</si>
  <si>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</si>
  <si>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</si>
  <si>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</si>
  <si>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</si>
  <si>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</si>
  <si>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</si>
  <si>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</si>
  <si>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</si>
  <si>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</si>
  <si>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</si>
  <si>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</si>
  <si>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</si>
  <si>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</si>
  <si>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</si>
  <si>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</si>
  <si>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</si>
  <si>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</si>
  <si>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</si>
  <si>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</si>
  <si>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</si>
  <si>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</si>
  <si>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</si>
  <si>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</si>
  <si>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</si>
  <si>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</si>
  <si>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</si>
  <si>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</si>
  <si>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</si>
  <si>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</si>
  <si>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</si>
  <si>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</si>
  <si>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</si>
  <si>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</si>
  <si>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</si>
  <si>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</si>
  <si>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</si>
  <si>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</si>
  <si>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</si>
  <si>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</si>
  <si>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</si>
  <si>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</si>
  <si>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</si>
  <si>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</si>
  <si>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</si>
  <si>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</si>
  <si>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</si>
  <si>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</si>
  <si>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</si>
  <si>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</si>
  <si>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</si>
  <si>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</si>
  <si>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</si>
  <si>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</si>
  <si>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</si>
  <si>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</si>
  <si>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</si>
  <si>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</si>
  <si>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</si>
  <si>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</si>
  <si>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</si>
  <si>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</si>
  <si>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</si>
  <si>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</si>
  <si>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</si>
  <si>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</si>
  <si>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</si>
  <si>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</si>
  <si>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</si>
  <si>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</si>
  <si>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</si>
  <si>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</si>
  <si>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</si>
  <si>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</si>
  <si>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</si>
  <si>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</si>
  <si>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</si>
  <si>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</si>
  <si>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</si>
  <si>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</si>
  <si>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</si>
  <si>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</si>
  <si>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</si>
  <si>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</si>
  <si>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</si>
  <si>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</si>
  <si>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</si>
  <si>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</si>
  <si>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</si>
  <si>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</si>
  <si>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</si>
  <si>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</si>
  <si>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</si>
  <si>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</si>
  <si>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</si>
  <si>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</si>
  <si>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</si>
  <si>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</si>
  <si>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</si>
  <si>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</si>
  <si>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</si>
  <si>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</si>
  <si>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</si>
  <si>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</si>
  <si>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</si>
  <si>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</si>
  <si>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</si>
  <si>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</si>
  <si>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</si>
  <si>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</si>
  <si>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</si>
  <si>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</si>
  <si>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</si>
  <si>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</si>
  <si>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</si>
  <si>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</si>
  <si>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</si>
  <si>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</si>
  <si>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</si>
  <si>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</si>
  <si>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</si>
  <si>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</si>
  <si>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</si>
  <si>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</si>
  <si>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</si>
  <si>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</si>
  <si>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</si>
  <si>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</si>
  <si>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</si>
  <si>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</si>
  <si>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</si>
  <si>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</si>
  <si>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</si>
  <si>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</si>
  <si>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</si>
  <si>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</si>
  <si>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</si>
  <si>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</si>
  <si>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</si>
  <si>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</si>
  <si>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</si>
  <si>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</si>
  <si>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</si>
  <si>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</si>
  <si>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</si>
  <si>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</si>
  <si>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</si>
  <si>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</si>
  <si>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</si>
  <si>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</si>
  <si>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</si>
  <si>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</si>
  <si>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</si>
  <si>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</si>
  <si>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</si>
  <si>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</si>
  <si>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</si>
  <si>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</si>
  <si>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</si>
  <si>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</si>
  <si>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</si>
  <si>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</si>
  <si>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</si>
  <si>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</si>
  <si>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</si>
  <si>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</si>
  <si>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</si>
  <si>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</si>
  <si>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</si>
  <si>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</si>
  <si>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</si>
  <si>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</si>
  <si>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</si>
  <si>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</si>
  <si>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</si>
  <si>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</si>
  <si>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</si>
  <si>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</si>
  <si>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</si>
  <si>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</si>
  <si>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</si>
  <si>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</si>
  <si>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</si>
  <si>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</si>
  <si>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</si>
  <si>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</si>
  <si>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</si>
  <si>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</si>
  <si>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</si>
  <si>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</si>
  <si>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</si>
  <si>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</si>
  <si>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</si>
  <si>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</si>
  <si>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</si>
  <si>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</si>
  <si>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</si>
  <si>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</si>
  <si>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</si>
  <si>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</si>
  <si>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</si>
  <si>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</si>
  <si>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</si>
  <si>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</si>
  <si>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</si>
  <si>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</si>
  <si>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</si>
  <si>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</si>
  <si>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</si>
  <si>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</si>
  <si>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</si>
  <si>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</si>
  <si>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</si>
  <si>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</si>
  <si>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</si>
  <si>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</si>
  <si>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</si>
  <si>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</si>
  <si>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</si>
  <si>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</si>
  <si>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</si>
  <si>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</si>
  <si>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</si>
  <si>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</si>
  <si>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</si>
  <si>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</si>
  <si>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</si>
  <si>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</si>
  <si>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</si>
  <si>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</si>
  <si>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</si>
  <si>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</si>
  <si>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</si>
  <si>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</si>
  <si>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</si>
  <si>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</si>
  <si>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</si>
  <si>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</si>
  <si>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</si>
  <si>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</si>
  <si>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</si>
  <si>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</si>
  <si>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</si>
  <si>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</si>
  <si>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</si>
  <si>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</si>
  <si>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</si>
  <si>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</si>
  <si>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</si>
  <si>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</si>
  <si>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</si>
  <si>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</si>
  <si>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</si>
  <si>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</si>
  <si>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</si>
  <si>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</si>
  <si>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</si>
  <si>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</si>
  <si>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</si>
  <si>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</si>
  <si>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</si>
  <si>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</si>
  <si>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</si>
  <si>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</si>
  <si>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</si>
  <si>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</si>
  <si>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</si>
  <si>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</si>
  <si>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</si>
  <si>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</si>
  <si>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</si>
  <si>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</si>
  <si>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</si>
  <si>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</si>
  <si>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</si>
  <si>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</si>
  <si>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</si>
  <si>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</si>
  <si>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</si>
  <si>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</si>
  <si>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</si>
  <si>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</si>
  <si>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</si>
  <si>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</si>
  <si>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</si>
  <si>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</si>
  <si>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</si>
  <si>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</si>
  <si>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</si>
  <si>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</si>
  <si>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</si>
  <si>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</si>
  <si>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</si>
  <si>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</si>
  <si>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</si>
  <si>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</si>
  <si>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</si>
  <si>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</si>
  <si>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</si>
  <si>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</si>
  <si>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</si>
  <si>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</si>
  <si>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</si>
  <si>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</si>
  <si>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</si>
  <si>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</si>
  <si>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</si>
  <si>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</si>
  <si>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</si>
  <si>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</si>
  <si>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</si>
  <si>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</si>
  <si>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</si>
  <si>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</si>
  <si>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</si>
  <si>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</si>
  <si>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</si>
  <si>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</si>
  <si>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</si>
  <si>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</si>
  <si>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</si>
  <si>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</si>
  <si>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</si>
  <si>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</si>
  <si>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</si>
  <si>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</si>
  <si>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</si>
  <si>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</si>
  <si>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</si>
  <si>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</si>
  <si>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</si>
  <si>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</si>
  <si>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</si>
  <si>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</si>
  <si>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</si>
  <si>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</si>
  <si>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</si>
  <si>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</si>
  <si>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</si>
  <si>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</si>
  <si>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</si>
  <si>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</si>
  <si>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</si>
  <si>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</si>
  <si>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</si>
  <si>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</si>
  <si>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</si>
  <si>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</si>
  <si>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</si>
  <si>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</si>
  <si>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</si>
  <si>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</si>
  <si>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</si>
  <si>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</si>
  <si>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</si>
  <si>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</si>
  <si>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</si>
  <si>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</si>
  <si>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</si>
  <si>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</si>
  <si>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</si>
  <si>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</si>
  <si>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</si>
  <si>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</si>
  <si>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</si>
  <si>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</si>
  <si>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</si>
  <si>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</si>
  <si>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</si>
  <si>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</si>
  <si>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</si>
  <si>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</si>
  <si>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</si>
  <si>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</si>
  <si>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</si>
  <si>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</si>
  <si>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</si>
  <si>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</si>
  <si>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</si>
  <si>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</si>
  <si>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</si>
  <si>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</si>
  <si>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</si>
  <si>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</si>
  <si>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</si>
  <si>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</si>
  <si>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</si>
  <si>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</si>
  <si>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</si>
  <si>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</si>
  <si>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</si>
  <si>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</si>
  <si>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</si>
  <si>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</si>
  <si>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</si>
  <si>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</si>
  <si>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</si>
  <si>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</si>
  <si>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</si>
  <si>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</si>
  <si>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</si>
  <si>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</si>
  <si>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</si>
  <si>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</si>
  <si>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</si>
  <si>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</si>
  <si>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</si>
  <si>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</si>
  <si>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</si>
  <si>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</si>
  <si>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</si>
  <si>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</si>
  <si>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</si>
  <si>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</si>
  <si>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</si>
  <si>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</si>
  <si>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</si>
  <si>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</si>
  <si>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</si>
  <si>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</si>
  <si>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</si>
  <si>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</si>
  <si>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</si>
  <si>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</si>
  <si>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</si>
  <si>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</si>
  <si>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</si>
  <si>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</si>
  <si>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</si>
  <si>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</si>
  <si>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</si>
  <si>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</si>
  <si>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</si>
  <si>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</si>
  <si>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</si>
  <si>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</si>
  <si>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</si>
  <si>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</si>
  <si>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</si>
  <si>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</si>
  <si>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</si>
  <si>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</si>
  <si>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</si>
  <si>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</si>
  <si>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</si>
  <si>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</si>
  <si>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</si>
  <si>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</si>
  <si>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</si>
  <si>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</si>
  <si>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</si>
  <si>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</si>
  <si>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</si>
  <si>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</si>
  <si>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</si>
  <si>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</si>
  <si>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</si>
  <si>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</si>
  <si>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</si>
  <si>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</si>
  <si>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</si>
  <si>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</si>
  <si>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</si>
  <si>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</si>
  <si>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</si>
  <si>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</si>
  <si>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</si>
  <si>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</si>
  <si>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</si>
  <si>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</si>
  <si>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</si>
  <si>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</si>
  <si>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</si>
  <si>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</si>
  <si>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</si>
  <si>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</si>
  <si>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</si>
  <si>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</si>
  <si>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</si>
  <si>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</si>
  <si>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</si>
  <si>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</si>
  <si>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</si>
  <si>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</si>
  <si>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</si>
  <si>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</si>
  <si>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</si>
  <si>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</si>
  <si>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</si>
  <si>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</si>
  <si>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</si>
  <si>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</si>
  <si>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</si>
  <si>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</si>
  <si>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</si>
  <si>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</si>
  <si>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</si>
  <si>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</si>
  <si>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</si>
  <si>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</si>
  <si>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</si>
  <si>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</si>
  <si>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</si>
  <si>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</si>
  <si>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</si>
  <si>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</si>
  <si>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</si>
  <si>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</si>
  <si>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</si>
  <si>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</si>
  <si>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</si>
  <si>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</si>
  <si>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</si>
  <si>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</si>
  <si>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</si>
  <si>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</si>
  <si>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</si>
  <si>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</si>
  <si>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</si>
  <si>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</si>
  <si>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</si>
  <si>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</si>
  <si>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</si>
  <si>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</si>
  <si>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</si>
  <si>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</si>
  <si>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</si>
  <si>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</si>
  <si>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</si>
  <si>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</si>
  <si>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</si>
  <si>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</si>
  <si>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</si>
  <si>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</si>
  <si>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</si>
  <si>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</si>
  <si>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</si>
  <si>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</si>
  <si>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</si>
  <si>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</si>
  <si>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</si>
  <si>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</si>
  <si>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</si>
  <si>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</si>
  <si>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</si>
  <si>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</si>
  <si>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</si>
  <si>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</si>
  <si>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</si>
  <si>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</si>
  <si>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</si>
  <si>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</si>
  <si>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</si>
  <si>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</si>
  <si>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</si>
  <si>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</si>
  <si>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</si>
  <si>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</si>
  <si>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</si>
  <si>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</si>
  <si>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</si>
  <si>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</si>
  <si>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</si>
  <si>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</si>
  <si>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</si>
  <si>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</si>
  <si>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</si>
  <si>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</si>
  <si>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</si>
  <si>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</si>
  <si>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</si>
  <si>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</si>
  <si>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</si>
  <si>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</si>
  <si>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</si>
  <si>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</si>
  <si>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</si>
  <si>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</si>
  <si>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</si>
  <si>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</si>
  <si>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</si>
  <si>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</si>
  <si>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</si>
  <si>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</si>
  <si>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</si>
  <si>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</si>
  <si>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</si>
  <si>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</si>
  <si>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</si>
  <si>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</si>
  <si>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</si>
  <si>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</si>
  <si>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</si>
  <si>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</si>
  <si>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</si>
  <si>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</si>
  <si>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</si>
  <si>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</si>
  <si>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</si>
  <si>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</si>
  <si>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</si>
  <si>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</si>
  <si>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</si>
  <si>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</si>
  <si>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</si>
  <si>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</si>
  <si>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</si>
  <si>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</si>
  <si>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</si>
  <si>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</si>
  <si>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</si>
  <si>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</si>
  <si>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</si>
  <si>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</si>
  <si>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</si>
  <si>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</si>
  <si>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</si>
  <si>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</si>
  <si>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</si>
  <si>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</si>
  <si>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</si>
  <si>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</si>
  <si>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</si>
  <si>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</si>
  <si>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</si>
  <si>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</si>
  <si>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</si>
  <si>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</si>
  <si>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</si>
  <si>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</si>
  <si>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</si>
  <si>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</si>
  <si>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</si>
  <si>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</si>
  <si>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</si>
  <si>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</si>
  <si>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</si>
  <si>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</si>
  <si>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</si>
  <si>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</si>
  <si>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</si>
  <si>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</si>
  <si>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</si>
  <si>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</si>
  <si>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</si>
  <si>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</si>
  <si>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</si>
  <si>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</si>
  <si>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</si>
  <si>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</si>
  <si>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</si>
  <si>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</si>
  <si>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</si>
  <si>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</si>
  <si>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</si>
  <si>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</si>
  <si>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</si>
  <si>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</si>
  <si>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</si>
  <si>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</si>
  <si>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</si>
  <si>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</si>
  <si>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</si>
  <si>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</si>
  <si>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</si>
  <si>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</si>
  <si>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</si>
  <si>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</si>
  <si>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</si>
  <si>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</si>
  <si>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</si>
  <si>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</si>
  <si>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</si>
  <si>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</si>
  <si>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</si>
  <si>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</si>
  <si>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</si>
  <si>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</si>
  <si>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</si>
  <si>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</si>
  <si>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</si>
  <si>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</si>
  <si>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</si>
  <si>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</si>
  <si>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</si>
  <si>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</si>
  <si>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</si>
  <si>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</si>
  <si>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</si>
  <si>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</si>
  <si>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</si>
  <si>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</si>
  <si>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</si>
  <si>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</si>
  <si>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</si>
  <si>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</si>
  <si>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</si>
  <si>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</si>
  <si>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</si>
  <si>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</si>
  <si>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</si>
  <si>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</si>
  <si>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</si>
  <si>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</si>
  <si>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</si>
  <si>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</si>
  <si>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</si>
  <si>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</si>
  <si>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</si>
  <si>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</si>
  <si>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</si>
  <si>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</si>
  <si>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</si>
  <si>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</si>
  <si>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</si>
  <si>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</si>
  <si>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</si>
  <si>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</si>
  <si>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</si>
  <si>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</si>
  <si>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</si>
  <si>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</si>
  <si>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</si>
  <si>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</si>
  <si>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</si>
  <si>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</si>
  <si>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</si>
  <si>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</si>
  <si>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</si>
  <si>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</si>
  <si>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</si>
  <si>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</si>
  <si>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</si>
  <si>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</si>
  <si>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</si>
  <si>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</si>
  <si>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</si>
  <si>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</si>
  <si>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</si>
  <si>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</si>
  <si>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</si>
  <si>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</si>
  <si>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</si>
  <si>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</si>
  <si>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</si>
  <si>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</si>
  <si>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</si>
  <si>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</si>
  <si>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</si>
  <si>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</si>
  <si>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</si>
  <si>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</si>
  <si>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</si>
  <si>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</si>
  <si>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</si>
  <si>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</si>
  <si>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</si>
  <si>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</si>
  <si>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</si>
  <si>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</si>
  <si>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</si>
  <si>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</si>
  <si>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</si>
  <si>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</si>
  <si>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</si>
  <si>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</si>
  <si>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</si>
  <si>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</si>
  <si>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</si>
  <si>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</si>
  <si>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</si>
  <si>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</si>
  <si>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</si>
  <si>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</si>
  <si>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</si>
  <si>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</si>
  <si>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</si>
  <si>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</si>
  <si>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</si>
  <si>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</si>
  <si>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</si>
  <si>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</si>
  <si>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</si>
  <si>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</si>
  <si>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</si>
  <si>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</si>
  <si>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</si>
  <si>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</si>
  <si>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</si>
  <si>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</si>
  <si>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</si>
  <si>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</si>
  <si>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</si>
  <si>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</si>
  <si>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</si>
  <si>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</si>
  <si>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</si>
  <si>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</si>
  <si>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</si>
  <si>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</si>
  <si>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</si>
  <si>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</si>
  <si>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</si>
  <si>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</si>
  <si>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</si>
  <si>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</si>
  <si>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</si>
  <si>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</si>
  <si>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</si>
  <si>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</si>
  <si>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</si>
  <si>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</si>
  <si>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</si>
  <si>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</si>
  <si>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</si>
  <si>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</si>
  <si>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</si>
  <si>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</si>
  <si>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</si>
  <si>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</si>
  <si>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</si>
  <si>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</si>
  <si>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</si>
  <si>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</si>
  <si>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</si>
  <si>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</si>
  <si>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</si>
  <si>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</si>
  <si>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</si>
  <si>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</si>
  <si>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</si>
  <si>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</si>
  <si>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</si>
  <si>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</si>
  <si>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</si>
  <si>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</si>
  <si>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</si>
  <si>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</si>
  <si>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</si>
  <si>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</si>
  <si>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</si>
  <si>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</si>
  <si>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</si>
  <si>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</si>
  <si>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</si>
  <si>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</si>
  <si>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</si>
  <si>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</si>
  <si>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</si>
  <si>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</si>
  <si>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</si>
  <si>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</si>
  <si>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</si>
  <si>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</si>
  <si>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</si>
  <si>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</si>
  <si>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</si>
  <si>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</si>
  <si>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</si>
  <si>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</si>
  <si>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</si>
  <si>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</si>
  <si>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</si>
  <si>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</si>
  <si>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</si>
  <si>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</si>
  <si>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</si>
  <si>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</si>
  <si>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</si>
  <si>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</si>
  <si>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</si>
  <si>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</si>
  <si>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</si>
  <si>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</si>
  <si>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</si>
  <si>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</si>
  <si>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</si>
  <si>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</si>
  <si>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</si>
  <si>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</si>
  <si>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</si>
  <si>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</si>
  <si>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</si>
  <si>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</si>
  <si>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</si>
  <si>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</si>
  <si>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</si>
  <si>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</si>
  <si>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</si>
  <si>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</si>
  <si>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</si>
  <si>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</si>
  <si>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</si>
  <si>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</si>
  <si>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</si>
  <si>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</si>
  <si>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</si>
  <si>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</si>
  <si>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</si>
  <si>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</si>
  <si>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</si>
  <si>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</si>
  <si>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</si>
  <si>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</si>
  <si>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</si>
  <si>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</si>
  <si>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</si>
  <si>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</si>
  <si>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</si>
  <si>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</si>
  <si>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</si>
  <si>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</si>
  <si>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</si>
  <si>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</si>
  <si>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</si>
  <si>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</si>
  <si>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</si>
  <si>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</si>
  <si>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</si>
  <si>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</si>
  <si>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</si>
  <si>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</si>
  <si>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</si>
  <si>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</si>
  <si>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</si>
  <si>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</si>
  <si>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</si>
  <si>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</si>
  <si>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</si>
  <si>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</si>
  <si>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</si>
  <si>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</si>
  <si>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</si>
  <si>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</si>
  <si>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</si>
  <si>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</si>
  <si>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</si>
  <si>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</si>
  <si>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</si>
  <si>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</si>
  <si>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</si>
  <si>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</si>
  <si>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</si>
  <si>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</si>
  <si>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</si>
  <si>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</si>
  <si>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</si>
  <si>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</si>
  <si>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</si>
  <si>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</si>
  <si>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</si>
  <si>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</si>
  <si>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</si>
  <si>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</si>
  <si>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</si>
  <si>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</si>
  <si>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</si>
  <si>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</si>
  <si>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</si>
  <si>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</si>
  <si>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</si>
  <si>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</si>
  <si>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</si>
  <si>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</si>
  <si>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</si>
  <si>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</si>
  <si>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</si>
  <si>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</si>
  <si>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</si>
  <si>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</si>
  <si>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</si>
  <si>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</si>
  <si>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</si>
  <si>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</si>
  <si>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</si>
  <si>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</si>
  <si>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</si>
  <si>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</si>
  <si>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</si>
  <si>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</si>
  <si>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</si>
  <si>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</si>
  <si>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</si>
  <si>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</si>
  <si>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</si>
  <si>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</si>
  <si>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</si>
  <si>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</si>
  <si>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</si>
  <si>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</si>
  <si>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</si>
  <si>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</si>
  <si>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</si>
  <si>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</si>
  <si>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</si>
  <si>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</si>
  <si>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</si>
  <si>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</si>
  <si>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</si>
  <si>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</si>
  <si>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</si>
  <si>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</si>
  <si>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</si>
  <si>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</si>
  <si>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</si>
  <si>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</si>
  <si>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</si>
  <si>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</si>
  <si>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</si>
  <si>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</si>
  <si>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</si>
  <si>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</si>
  <si>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</si>
  <si>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</si>
  <si>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</si>
  <si>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</si>
  <si>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</si>
  <si>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</si>
  <si>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</si>
  <si>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</si>
  <si>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</si>
  <si>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</si>
  <si>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</si>
  <si>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</si>
  <si>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</si>
  <si>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</si>
  <si>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</si>
  <si>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</si>
  <si>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</si>
  <si>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</si>
  <si>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</si>
  <si>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</si>
  <si>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</si>
  <si>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</si>
  <si>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</si>
  <si>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</si>
  <si>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</si>
  <si>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</si>
  <si>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</si>
  <si>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</si>
  <si>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</si>
  <si>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</si>
  <si>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</si>
  <si>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</si>
  <si>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</si>
  <si>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</si>
  <si>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</si>
  <si>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</si>
  <si>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</si>
  <si>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</si>
  <si>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</si>
  <si>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</si>
  <si>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</si>
  <si>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</si>
  <si>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</si>
  <si>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</si>
  <si>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</si>
  <si>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</si>
  <si>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</si>
  <si>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</si>
  <si>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</si>
  <si>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</si>
  <si>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</si>
  <si>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</si>
  <si>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</si>
  <si>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</si>
  <si>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</si>
  <si>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</si>
  <si>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</si>
  <si>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</si>
  <si>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</si>
  <si>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</si>
  <si>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</si>
  <si>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</si>
  <si>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</si>
  <si>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</si>
  <si>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</si>
  <si>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</si>
  <si>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</si>
  <si>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</si>
  <si>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</si>
  <si>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</si>
  <si>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</si>
  <si>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</si>
  <si>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</si>
  <si>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</si>
  <si>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</si>
  <si>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</si>
  <si>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</si>
  <si>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</si>
  <si>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</si>
  <si>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</si>
  <si>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</si>
  <si>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</si>
  <si>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</si>
  <si>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</si>
  <si>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</si>
  <si>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</si>
  <si>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</si>
  <si>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</si>
  <si>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</si>
  <si>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</si>
  <si>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</si>
  <si>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</si>
  <si>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</si>
  <si>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</si>
  <si>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</si>
  <si>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</si>
  <si>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</si>
  <si>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</si>
  <si>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</si>
  <si>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</si>
  <si>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</si>
  <si>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</si>
  <si>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</si>
  <si>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</si>
  <si>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</si>
  <si>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</si>
  <si>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</si>
  <si>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</si>
  <si>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</si>
  <si>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</si>
  <si>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</si>
  <si>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</si>
  <si>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</si>
  <si>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</si>
  <si>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</si>
  <si>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</si>
  <si>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</si>
  <si>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</si>
  <si>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</si>
  <si>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</si>
  <si>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</si>
  <si>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</si>
  <si>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</si>
  <si>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</si>
  <si>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</si>
  <si>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</si>
  <si>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</si>
  <si>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</si>
  <si>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</si>
  <si>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</si>
  <si>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</si>
  <si>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</si>
  <si>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</si>
  <si>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</si>
  <si>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</si>
  <si>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</si>
  <si>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</si>
  <si>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</si>
  <si>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</si>
  <si>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</si>
  <si>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</si>
  <si>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</si>
  <si>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</si>
  <si>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</si>
  <si>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</si>
  <si>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</si>
  <si>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</si>
  <si>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</si>
  <si>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</si>
  <si>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</si>
  <si>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</si>
  <si>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</si>
  <si>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</si>
  <si>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</si>
  <si>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</si>
  <si>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</si>
  <si>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</si>
  <si>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</si>
  <si>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</si>
  <si>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</si>
  <si>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</si>
  <si>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</si>
  <si>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</si>
  <si>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</si>
  <si>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</si>
  <si>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</si>
  <si>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</si>
  <si>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</si>
  <si>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</si>
  <si>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</si>
  <si>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</si>
  <si>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</si>
  <si>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</si>
  <si>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</si>
  <si>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</si>
  <si>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</si>
  <si>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</si>
  <si>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</si>
  <si>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</si>
  <si>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</si>
  <si>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</si>
  <si>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</si>
  <si>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</si>
  <si>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</si>
  <si>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</si>
  <si>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</si>
  <si>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</si>
  <si>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</si>
  <si>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</si>
  <si>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</si>
  <si>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</si>
  <si>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</si>
  <si>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</si>
  <si>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</si>
  <si>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</si>
  <si>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</si>
  <si>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</si>
  <si>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</si>
  <si>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</si>
  <si>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</si>
  <si>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</si>
  <si>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</si>
  <si>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</si>
  <si>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</si>
  <si>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</si>
  <si>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</si>
  <si>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</si>
  <si>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</si>
  <si>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</si>
  <si>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</si>
  <si>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</si>
  <si>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</si>
  <si>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</si>
  <si>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</si>
  <si>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</si>
  <si>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</si>
  <si>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</si>
  <si>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</si>
  <si>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</si>
  <si>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</si>
  <si>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</si>
  <si>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</si>
  <si>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</si>
  <si>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</si>
  <si>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</si>
  <si>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</si>
  <si>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</si>
  <si>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</si>
  <si>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</si>
  <si>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</si>
  <si>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</si>
  <si>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</si>
  <si>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</si>
  <si>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</si>
  <si>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</si>
  <si>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</si>
  <si>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</si>
  <si>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</si>
  <si>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</si>
  <si>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</si>
  <si>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</si>
  <si>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</si>
  <si>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</si>
  <si>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</si>
  <si>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</si>
  <si>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</si>
  <si>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</si>
  <si>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</si>
  <si>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</si>
  <si>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</si>
  <si>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</si>
  <si>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</si>
  <si>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</si>
  <si>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</si>
  <si>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</si>
  <si>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</si>
  <si>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</si>
  <si>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</si>
  <si>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</si>
  <si>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</si>
  <si>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</si>
  <si>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</si>
  <si>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</si>
  <si>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</si>
  <si>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</si>
  <si>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</si>
  <si>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</si>
  <si>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</si>
  <si>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</si>
  <si>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</si>
  <si>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</si>
  <si>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</si>
  <si>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</si>
  <si>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</si>
  <si>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</si>
  <si>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</si>
  <si>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</si>
  <si>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</si>
  <si>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</si>
  <si>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</si>
  <si>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</si>
  <si>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</si>
  <si>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</si>
  <si>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</si>
  <si>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</si>
  <si>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</si>
  <si>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</si>
  <si>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</si>
  <si>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</si>
  <si>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</si>
  <si>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</si>
  <si>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</si>
  <si>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</si>
  <si>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</si>
  <si>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</si>
  <si>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</si>
  <si>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</si>
  <si>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</si>
  <si>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</si>
  <si>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</si>
  <si>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</si>
  <si>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</si>
  <si>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</si>
  <si>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</si>
  <si>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</si>
  <si>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</si>
  <si>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</si>
  <si>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</si>
  <si>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</si>
  <si>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</si>
  <si>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</si>
  <si>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</si>
  <si>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</si>
  <si>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</si>
  <si>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</si>
  <si>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</si>
  <si>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</si>
  <si>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</si>
  <si>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</si>
  <si>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</si>
  <si>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</si>
  <si>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</si>
  <si>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</si>
  <si>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</si>
  <si>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</si>
  <si>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</si>
  <si>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</si>
  <si>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</si>
  <si>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</si>
  <si>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</si>
  <si>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</si>
  <si>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</si>
  <si>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</si>
  <si>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</si>
  <si>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</si>
  <si>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</si>
  <si>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</si>
  <si>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</si>
  <si>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</si>
  <si>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</si>
  <si>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</si>
  <si>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</si>
  <si>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</si>
  <si>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</si>
  <si>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</si>
  <si>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</si>
  <si>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</si>
  <si>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</si>
  <si>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</si>
  <si>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</si>
  <si>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</si>
  <si>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</si>
  <si>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</si>
  <si>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</si>
  <si>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</si>
  <si>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</si>
  <si>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</si>
  <si>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</si>
  <si>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</si>
  <si>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</si>
  <si>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</si>
  <si>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</si>
  <si>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</si>
  <si>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</si>
  <si>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</si>
  <si>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</si>
  <si>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</si>
  <si>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</si>
  <si>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</si>
  <si>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</si>
  <si>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</si>
  <si>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</si>
  <si>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</si>
  <si>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</si>
  <si>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</si>
  <si>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</si>
  <si>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</si>
  <si>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</si>
  <si>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</si>
  <si>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</si>
  <si>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</si>
  <si>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</si>
  <si>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</si>
  <si>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</si>
  <si>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</si>
  <si>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</si>
  <si>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</si>
  <si>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</si>
  <si>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</si>
  <si>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</si>
  <si>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</si>
  <si>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</si>
  <si>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</si>
  <si>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</si>
  <si>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</si>
  <si>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</si>
  <si>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</si>
  <si>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</si>
  <si>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</si>
  <si>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</si>
  <si>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</si>
  <si>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</si>
  <si>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</si>
  <si>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</si>
  <si>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</si>
  <si>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</si>
  <si>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</si>
  <si>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</si>
  <si>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</si>
  <si>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</si>
  <si>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</si>
  <si>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</si>
  <si>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</si>
  <si>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</si>
  <si>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</si>
  <si>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</si>
  <si>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</si>
  <si>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</si>
  <si>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</si>
  <si>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</si>
  <si>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</si>
  <si>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</si>
  <si>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</si>
  <si>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</si>
  <si>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</si>
  <si>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</si>
  <si>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</si>
  <si>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</si>
  <si>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</si>
  <si>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</si>
  <si>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</si>
  <si>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</si>
  <si>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</si>
  <si>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</si>
  <si>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</si>
  <si>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</si>
  <si>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</si>
  <si>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</si>
  <si>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</si>
  <si>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</si>
  <si>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</si>
  <si>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</si>
  <si>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</si>
  <si>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</si>
  <si>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</si>
  <si>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</si>
  <si>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</si>
  <si>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</si>
  <si>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</si>
  <si>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</si>
  <si>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</si>
  <si>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</si>
  <si>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</si>
  <si>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</si>
  <si>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</si>
  <si>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</si>
  <si>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</si>
  <si>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</si>
  <si>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</si>
  <si>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</si>
  <si>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</si>
  <si>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</si>
  <si>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</si>
  <si>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</si>
  <si>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</si>
  <si>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</si>
  <si>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</si>
  <si>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</si>
  <si>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</si>
  <si>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</si>
  <si>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</si>
  <si>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</si>
  <si>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</si>
  <si>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</si>
  <si>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</si>
  <si>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</si>
  <si>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</si>
  <si>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</si>
  <si>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</si>
  <si>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</si>
  <si>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</si>
  <si>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</si>
  <si>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</si>
  <si>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</si>
  <si>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</si>
  <si>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</si>
  <si>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</si>
  <si>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</si>
  <si>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</si>
  <si>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</si>
  <si>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</si>
  <si>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</si>
  <si>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</si>
  <si>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</si>
  <si>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</si>
  <si>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</si>
  <si>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</si>
  <si>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</si>
  <si>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</si>
  <si>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</si>
  <si>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</si>
  <si>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</si>
  <si>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</si>
  <si>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</si>
  <si>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</si>
  <si>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</si>
  <si>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</si>
  <si>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</si>
  <si>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</si>
  <si>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</si>
  <si>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</si>
  <si>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</si>
  <si>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</si>
  <si>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</si>
  <si>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</si>
  <si>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</si>
  <si>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</si>
  <si>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</si>
  <si>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</si>
  <si>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</si>
  <si>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</si>
  <si>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</si>
  <si>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</si>
  <si>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</si>
  <si>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</si>
  <si>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</si>
  <si>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</si>
  <si>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</si>
  <si>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</si>
  <si>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</si>
  <si>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</si>
  <si>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</si>
  <si>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</si>
  <si>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</si>
  <si>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</si>
  <si>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</si>
  <si>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</si>
  <si>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</si>
  <si>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</si>
  <si>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</si>
  <si>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</si>
  <si>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</si>
  <si>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</si>
  <si>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</si>
  <si>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</si>
  <si>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</si>
  <si>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</si>
  <si>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</si>
  <si>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</si>
  <si>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</si>
  <si>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</si>
  <si>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</si>
  <si>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</si>
  <si>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</si>
  <si>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</si>
  <si>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</si>
  <si>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</si>
  <si>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</si>
  <si>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</si>
  <si>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</si>
  <si>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</si>
  <si>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</si>
  <si>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</si>
  <si>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</si>
  <si>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</si>
  <si>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</si>
  <si>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</si>
  <si>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</si>
  <si>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</si>
  <si>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</si>
  <si>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</si>
  <si>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</si>
  <si>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</si>
  <si>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</si>
  <si>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</si>
  <si>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</si>
  <si>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</si>
  <si>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</si>
  <si>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</si>
  <si>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</si>
  <si>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</si>
  <si>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</si>
  <si>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</si>
  <si>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</si>
  <si>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</si>
  <si>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</si>
  <si>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</si>
  <si>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</si>
  <si>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</si>
  <si>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</si>
  <si>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</si>
  <si>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</si>
  <si>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</si>
  <si>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</si>
  <si>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</si>
  <si>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</si>
  <si>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</si>
  <si>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</si>
  <si>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</si>
  <si>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</si>
  <si>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</si>
  <si>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</si>
  <si>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</si>
  <si>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</si>
  <si>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</si>
  <si>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</si>
  <si>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</si>
  <si>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</si>
  <si>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</si>
  <si>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</si>
  <si>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</si>
  <si>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</si>
  <si>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</si>
  <si>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</si>
  <si>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</si>
  <si>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</si>
  <si>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</si>
  <si>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</si>
  <si>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</si>
  <si>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</si>
  <si>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</si>
  <si>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</si>
  <si>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</si>
  <si>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</si>
  <si>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</si>
  <si>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</si>
  <si>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</si>
  <si>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</si>
  <si>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</si>
  <si>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</si>
  <si>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</si>
  <si>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</si>
  <si>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</si>
  <si>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</si>
  <si>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</si>
  <si>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</si>
  <si>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</si>
  <si>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</si>
  <si>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</si>
  <si>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</si>
  <si>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</si>
  <si>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</si>
  <si>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</si>
  <si>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</si>
  <si>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</si>
  <si>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</si>
  <si>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</si>
  <si>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</si>
  <si>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</si>
  <si>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</si>
  <si>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</si>
  <si>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</si>
  <si>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</si>
  <si>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</si>
  <si>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</si>
  <si>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</si>
  <si>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</si>
  <si>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</si>
  <si>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</si>
  <si>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</si>
  <si>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</si>
  <si>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</si>
  <si>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</si>
  <si>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</si>
  <si>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</si>
  <si>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</si>
  <si>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</si>
  <si>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</si>
  <si>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</si>
  <si>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</si>
  <si>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</si>
  <si>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</si>
  <si>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</si>
  <si>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</si>
  <si>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</si>
  <si>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</si>
  <si>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</si>
  <si>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</si>
  <si>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</si>
  <si>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</si>
  <si>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</si>
  <si>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</si>
  <si>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</si>
  <si>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</si>
  <si>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</si>
  <si>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</si>
  <si>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</si>
  <si>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</si>
  <si>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</si>
  <si>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</si>
  <si>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</si>
  <si>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</si>
  <si>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</si>
  <si>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</si>
  <si>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</si>
  <si>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</si>
  <si>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</si>
  <si>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</si>
  <si>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</si>
  <si>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</si>
  <si>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</si>
  <si>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</si>
  <si>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</si>
  <si>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</si>
  <si>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</si>
  <si>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</si>
  <si>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</si>
  <si>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</si>
  <si>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</si>
  <si>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</si>
  <si>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</si>
  <si>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</si>
  <si>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</si>
  <si>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</si>
  <si>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</si>
  <si>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</si>
  <si>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</si>
  <si>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</si>
  <si>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</si>
  <si>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</si>
  <si>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</si>
  <si>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</si>
  <si>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</si>
  <si>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</si>
  <si>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</si>
  <si>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</si>
  <si>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</si>
  <si>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</si>
  <si>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</si>
  <si>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</si>
  <si>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</si>
  <si>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</si>
  <si>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</si>
  <si>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</si>
  <si>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</si>
  <si>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</si>
  <si>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</si>
  <si>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</si>
  <si>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</si>
  <si>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</si>
  <si>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</si>
  <si>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</si>
  <si>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</si>
  <si>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</si>
  <si>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</si>
  <si>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</si>
  <si>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</si>
  <si>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</si>
  <si>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</si>
  <si>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</si>
  <si>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</si>
  <si>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</si>
  <si>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</si>
  <si>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</si>
  <si>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</si>
  <si>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</si>
  <si>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</si>
  <si>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</si>
  <si>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</si>
  <si>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</si>
  <si>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</si>
  <si>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</si>
  <si>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</si>
  <si>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</si>
  <si>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</si>
  <si>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</si>
  <si>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</si>
  <si>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</si>
  <si>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</si>
  <si>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</si>
  <si>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</si>
  <si>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</si>
  <si>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</si>
  <si>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</si>
  <si>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</si>
  <si>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</si>
  <si>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</si>
  <si>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</si>
  <si>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</si>
  <si>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</si>
  <si>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</si>
  <si>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</si>
  <si>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</si>
  <si>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</si>
  <si>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</si>
  <si>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</si>
  <si>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</si>
  <si>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</si>
  <si>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</si>
  <si>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</si>
  <si>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</si>
  <si>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</si>
  <si>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</si>
  <si>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</si>
  <si>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</si>
  <si>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</si>
  <si>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</si>
  <si>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</si>
  <si>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</si>
  <si>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</si>
  <si>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</si>
  <si>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</si>
  <si>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</si>
  <si>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</si>
  <si>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</si>
  <si>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</si>
  <si>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</si>
  <si>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</si>
  <si>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</si>
  <si>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</si>
  <si>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</si>
  <si>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</si>
  <si>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</si>
  <si>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</si>
  <si>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</si>
  <si>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</si>
  <si>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</si>
  <si>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</si>
  <si>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</si>
  <si>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</si>
  <si>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</si>
  <si>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</si>
  <si>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</si>
  <si>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</si>
  <si>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</si>
  <si>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</si>
  <si>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</si>
  <si>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</si>
  <si>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</si>
  <si>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</si>
  <si>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</si>
  <si>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</si>
  <si>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</si>
  <si>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</si>
  <si>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</si>
  <si>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</si>
  <si>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</si>
  <si>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</si>
  <si>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</si>
  <si>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</si>
  <si>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</si>
  <si>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</si>
  <si>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</si>
  <si>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</si>
  <si>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</si>
  <si>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</si>
  <si>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</si>
  <si>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</si>
  <si>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</si>
  <si>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</si>
  <si>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</si>
  <si>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</si>
  <si>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</si>
  <si>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</si>
  <si>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</si>
  <si>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</si>
  <si>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</si>
  <si>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</si>
  <si>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</si>
  <si>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</si>
  <si>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</si>
  <si>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</si>
  <si>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</si>
  <si>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</si>
  <si>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</si>
  <si>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</si>
  <si>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</si>
  <si>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</si>
  <si>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</si>
  <si>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</si>
  <si>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</si>
  <si>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</si>
  <si>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</si>
  <si>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</si>
  <si>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</si>
  <si>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</si>
  <si>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</si>
  <si>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</si>
  <si>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</si>
  <si>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</si>
  <si>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</si>
  <si>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</si>
  <si>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</si>
  <si>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</si>
  <si>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</si>
  <si>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</si>
  <si>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</si>
  <si>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</si>
  <si>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</si>
  <si>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</si>
  <si>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</si>
  <si>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</si>
  <si>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</si>
  <si>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</si>
  <si>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</si>
  <si>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</si>
  <si>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</si>
  <si>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</si>
  <si>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</si>
  <si>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</si>
  <si>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</si>
  <si>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</si>
  <si>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</si>
  <si>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</si>
  <si>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</si>
  <si>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</si>
  <si>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</si>
  <si>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</si>
  <si>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</si>
  <si>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</si>
  <si>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</si>
  <si>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</si>
  <si>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</si>
  <si>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</si>
  <si>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</si>
  <si>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</si>
  <si>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</si>
  <si>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</si>
  <si>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</si>
  <si>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</si>
  <si>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</si>
  <si>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</si>
  <si>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</si>
  <si>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</si>
  <si>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</si>
  <si>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</si>
  <si>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</si>
  <si>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</si>
  <si>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</si>
  <si>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</si>
  <si>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</si>
  <si>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</si>
  <si>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</si>
  <si>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</si>
  <si>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</si>
  <si>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</si>
  <si>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</si>
  <si>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</si>
  <si>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</si>
  <si>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</si>
  <si>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</si>
  <si>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</si>
  <si>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</si>
  <si>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</si>
  <si>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</si>
  <si>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</si>
  <si>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</si>
  <si>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</si>
  <si>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</si>
  <si>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</si>
  <si>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</si>
  <si>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</si>
  <si>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</si>
  <si>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</si>
  <si>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</si>
  <si>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</si>
  <si>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</si>
  <si>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</si>
  <si>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</si>
  <si>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</si>
  <si>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</si>
  <si>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</si>
  <si>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</si>
  <si>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</si>
  <si>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</si>
  <si>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</si>
  <si>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</si>
  <si>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</si>
  <si>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</si>
  <si>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</si>
  <si>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</si>
  <si>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</si>
  <si>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</si>
  <si>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</si>
  <si>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</si>
  <si>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</si>
  <si>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</si>
  <si>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</si>
  <si>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</si>
  <si>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</si>
  <si>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</si>
  <si>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</si>
  <si>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</si>
  <si>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</si>
  <si>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</si>
  <si>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</si>
  <si>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</si>
  <si>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</si>
  <si>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</si>
  <si>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</si>
  <si>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</si>
  <si>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</si>
  <si>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</si>
  <si>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</si>
  <si>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</si>
  <si>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</si>
  <si>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</si>
  <si>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</si>
  <si>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</si>
  <si>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</si>
  <si>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</si>
  <si>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</si>
  <si>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</si>
  <si>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</si>
  <si>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</si>
  <si>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</si>
  <si>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</si>
  <si>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</si>
  <si>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</si>
  <si>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</si>
  <si>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</si>
  <si>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</si>
  <si>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</si>
  <si>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</si>
  <si>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</si>
  <si>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</si>
  <si>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</si>
  <si>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</si>
  <si>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</si>
  <si>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</si>
  <si>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</si>
  <si>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</si>
  <si>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</si>
  <si>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</si>
  <si>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</si>
  <si>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</si>
  <si>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</si>
  <si>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</si>
  <si>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</si>
  <si>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</si>
  <si>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</si>
  <si>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</si>
  <si>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</si>
  <si>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</si>
  <si>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</si>
  <si>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</si>
  <si>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</si>
  <si>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</si>
  <si>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</si>
  <si>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</si>
  <si>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</si>
  <si>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</si>
  <si>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</si>
  <si>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</si>
  <si>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</si>
  <si>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</si>
  <si>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</si>
  <si>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</si>
  <si>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</si>
  <si>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</si>
  <si>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</si>
  <si>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</si>
  <si>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</si>
  <si>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</si>
  <si>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</si>
  <si>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</si>
  <si>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</si>
  <si>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</si>
  <si>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</si>
  <si>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</si>
  <si>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</si>
  <si>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</si>
  <si>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</si>
  <si>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</si>
  <si>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</si>
  <si>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</si>
  <si>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</si>
  <si>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</si>
  <si>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</si>
  <si>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</si>
  <si>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</si>
  <si>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</si>
  <si>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</si>
  <si>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</si>
  <si>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</si>
  <si>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</si>
  <si>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</si>
  <si>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</si>
  <si>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</si>
  <si>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</si>
  <si>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</si>
  <si>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</si>
  <si>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</si>
  <si>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</si>
  <si>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</si>
  <si>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</si>
  <si>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</si>
  <si>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</si>
  <si>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</si>
  <si>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</si>
  <si>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</si>
  <si>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</si>
  <si>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</si>
  <si>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</si>
  <si>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</si>
  <si>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</si>
  <si>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</si>
  <si>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</si>
  <si>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</si>
  <si>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</si>
  <si>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</si>
  <si>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</si>
  <si>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</si>
  <si>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</si>
  <si>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</si>
  <si>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</si>
  <si>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</si>
  <si>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</si>
  <si>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</si>
  <si>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</si>
  <si>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</si>
  <si>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</si>
  <si>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</si>
  <si>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</si>
  <si>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</si>
  <si>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</si>
  <si>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</si>
  <si>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</si>
  <si>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</si>
  <si>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</si>
  <si>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</si>
  <si>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</si>
  <si>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</si>
  <si>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</si>
  <si>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</si>
  <si>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</si>
  <si>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</si>
  <si>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</si>
  <si>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</si>
  <si>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</si>
  <si>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</si>
  <si>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</si>
  <si>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</si>
  <si>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</si>
  <si>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</si>
  <si>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</si>
  <si>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</si>
  <si>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</si>
  <si>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</si>
  <si>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</si>
  <si>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</si>
  <si>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</si>
  <si>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</si>
  <si>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</si>
  <si>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</si>
  <si>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</si>
  <si>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</si>
  <si>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</si>
  <si>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</si>
  <si>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</si>
  <si>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</si>
  <si>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</si>
  <si>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</si>
  <si>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</si>
  <si>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</si>
  <si>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</si>
  <si>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</si>
  <si>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</si>
  <si>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</si>
  <si>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</si>
  <si>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</si>
  <si>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</si>
  <si>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</si>
  <si>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</si>
  <si>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</si>
  <si>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</si>
  <si>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</si>
  <si>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</si>
  <si>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</si>
  <si>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</si>
  <si>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</si>
  <si>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</si>
  <si>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</si>
  <si>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</si>
  <si>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</si>
  <si>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</si>
  <si>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</si>
  <si>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</si>
  <si>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</si>
  <si>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</si>
  <si>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</si>
  <si>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</si>
  <si>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</si>
  <si>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</si>
  <si>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</si>
  <si>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</si>
  <si>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</si>
  <si>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</si>
  <si>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</si>
  <si>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</si>
  <si>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</si>
  <si>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</si>
  <si>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</si>
  <si>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</si>
  <si>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</si>
  <si>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</si>
  <si>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</si>
  <si>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</si>
  <si>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</si>
  <si>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</si>
  <si>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</si>
  <si>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</si>
  <si>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</si>
  <si>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</si>
  <si>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</si>
  <si>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</si>
  <si>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</si>
  <si>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</si>
  <si>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</si>
  <si>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</si>
  <si>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</si>
  <si>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</si>
  <si>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</si>
  <si>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</si>
  <si>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</si>
  <si>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</si>
  <si>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</si>
  <si>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</si>
  <si>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</si>
  <si>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</si>
  <si>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</si>
  <si>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</si>
  <si>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</si>
  <si>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</si>
  <si>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</si>
  <si>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</si>
  <si>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</si>
  <si>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</si>
  <si>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</si>
  <si>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</si>
  <si>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</si>
  <si>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</si>
  <si>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</si>
  <si>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</si>
  <si>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</si>
  <si>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</si>
  <si>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</si>
  <si>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</si>
  <si>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</si>
  <si>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</si>
  <si>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</si>
  <si>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</si>
  <si>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</si>
  <si>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</si>
  <si>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</si>
  <si>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</si>
  <si>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</si>
  <si>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</si>
  <si>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</si>
  <si>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</si>
  <si>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</si>
  <si>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</si>
  <si>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</si>
  <si>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</si>
  <si>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</si>
  <si>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</si>
  <si>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</si>
  <si>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</si>
  <si>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</si>
  <si>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</si>
  <si>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</si>
  <si>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</si>
  <si>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</si>
  <si>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</si>
  <si>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</si>
  <si>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</si>
  <si>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</si>
  <si>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</si>
  <si>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</si>
  <si>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</si>
  <si>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</si>
  <si>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</si>
  <si>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</si>
  <si>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</si>
  <si>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</si>
  <si>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</si>
  <si>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</si>
  <si>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</si>
  <si>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</si>
  <si>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</si>
  <si>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</si>
  <si>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</si>
  <si>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</si>
  <si>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</si>
  <si>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</si>
  <si>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</si>
  <si>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</si>
  <si>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</si>
  <si>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</si>
  <si>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</si>
  <si>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</si>
  <si>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</si>
  <si>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</si>
  <si>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</si>
  <si>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</si>
  <si>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</si>
  <si>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</si>
  <si>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</si>
  <si>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</si>
  <si>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</si>
  <si>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</si>
  <si>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</si>
  <si>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</si>
  <si>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</si>
  <si>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</si>
  <si>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</si>
  <si>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</si>
  <si>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</si>
  <si>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</si>
  <si>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</si>
  <si>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</si>
  <si>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</si>
  <si>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</si>
  <si>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</si>
  <si>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</si>
  <si>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</si>
  <si>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</si>
  <si>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</si>
  <si>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</si>
  <si>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</si>
  <si>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</si>
  <si>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</si>
  <si>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</si>
  <si>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</si>
  <si>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</si>
  <si>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</si>
  <si>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</si>
  <si>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</si>
  <si>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</si>
  <si>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</si>
  <si>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</si>
  <si>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</si>
  <si>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</si>
  <si>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</si>
  <si>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</si>
  <si>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</si>
  <si>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</si>
  <si>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</si>
  <si>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</si>
  <si>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</si>
  <si>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</si>
  <si>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</si>
  <si>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</si>
  <si>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</si>
  <si>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</si>
  <si>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</si>
  <si>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</si>
  <si>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</si>
  <si>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</si>
  <si>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</si>
  <si>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</si>
  <si>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</si>
  <si>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</si>
  <si>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</si>
  <si>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</si>
  <si>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</si>
  <si>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</si>
  <si>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</si>
  <si>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</si>
  <si>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</si>
  <si>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</si>
  <si>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</si>
  <si>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</si>
  <si>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</si>
  <si>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</si>
  <si>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</si>
  <si>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</si>
  <si>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</si>
  <si>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</si>
  <si>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</si>
  <si>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</si>
  <si>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</si>
  <si>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</si>
  <si>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</si>
  <si>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</si>
  <si>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</si>
  <si>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</si>
  <si>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</si>
  <si>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</si>
  <si>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</si>
  <si>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</si>
  <si>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</si>
  <si>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</si>
  <si>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</si>
  <si>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</si>
  <si>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</si>
  <si>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</si>
  <si>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</si>
  <si>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</si>
  <si>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</si>
  <si>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</si>
  <si>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</si>
  <si>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</si>
  <si>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</si>
  <si>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</si>
  <si>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</si>
  <si>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</si>
  <si>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</si>
  <si>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</si>
  <si>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</si>
  <si>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</si>
  <si>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</si>
  <si>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</si>
  <si>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</si>
  <si>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</si>
  <si>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</si>
  <si>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</si>
  <si>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</si>
  <si>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</si>
  <si>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</si>
  <si>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</si>
  <si>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</si>
  <si>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</si>
  <si>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</si>
  <si>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</si>
  <si>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</si>
  <si>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</si>
  <si>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</si>
  <si>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</si>
  <si>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</si>
  <si>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</si>
  <si>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</si>
  <si>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</si>
  <si>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</si>
  <si>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</si>
  <si>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</si>
  <si>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</si>
  <si>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</si>
  <si>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</si>
  <si>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</si>
  <si>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</si>
  <si>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</si>
  <si>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</si>
  <si>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</si>
  <si>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</si>
  <si>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</si>
  <si>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</si>
  <si>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</si>
  <si>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</si>
  <si>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</si>
  <si>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</si>
  <si>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</si>
  <si>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</si>
  <si>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</si>
  <si>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</si>
  <si>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</si>
  <si>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</si>
  <si>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</si>
  <si>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</si>
  <si>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</si>
  <si>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</si>
  <si>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</si>
  <si>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</si>
  <si>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</si>
  <si>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</si>
  <si>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</si>
  <si>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</si>
  <si>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</si>
  <si>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</si>
  <si>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</si>
  <si>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</si>
  <si>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</si>
  <si>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</si>
  <si>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</si>
  <si>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</si>
  <si>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</si>
  <si>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</si>
  <si>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</si>
  <si>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</si>
  <si>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</si>
  <si>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</si>
  <si>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</si>
  <si>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</si>
  <si>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</si>
  <si>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</si>
  <si>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</si>
  <si>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</si>
  <si>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</si>
  <si>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</si>
  <si>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</si>
  <si>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</si>
  <si>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</si>
  <si>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</si>
  <si>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</si>
  <si>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</si>
  <si>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</si>
  <si>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</si>
  <si>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</si>
  <si>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</si>
  <si>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</si>
  <si>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</si>
  <si>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</si>
  <si>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</si>
  <si>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</si>
  <si>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</si>
  <si>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</si>
  <si>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</si>
  <si>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</si>
  <si>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</si>
  <si>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</si>
  <si>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</si>
  <si>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</si>
  <si>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</si>
  <si>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</si>
  <si>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</si>
  <si>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</si>
  <si>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</si>
  <si>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</si>
  <si>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</si>
  <si>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</si>
  <si>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</si>
  <si>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</si>
  <si>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</si>
  <si>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</si>
  <si>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</si>
  <si>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</si>
  <si>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</si>
  <si>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</si>
  <si>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</si>
  <si>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</si>
  <si>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</si>
  <si>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</si>
  <si>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</si>
  <si>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</si>
  <si>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</si>
  <si>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</si>
  <si>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</si>
  <si>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</si>
  <si>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</si>
  <si>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</si>
  <si>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</si>
  <si>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</si>
  <si>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</si>
  <si>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</si>
  <si>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</si>
  <si>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</si>
  <si>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</si>
  <si>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</si>
  <si>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</si>
  <si>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</si>
  <si>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</si>
  <si>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</si>
  <si>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</si>
  <si>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</si>
  <si>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</si>
  <si>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</si>
  <si>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</si>
  <si>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</si>
  <si>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</si>
  <si>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</si>
  <si>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</si>
  <si>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</si>
  <si>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</si>
  <si>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</si>
  <si>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</si>
  <si>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</si>
  <si>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</si>
  <si>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</si>
  <si>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</si>
  <si>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</si>
  <si>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</si>
  <si>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</si>
  <si>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</si>
  <si>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</si>
  <si>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</si>
  <si>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</si>
  <si>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</si>
  <si>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</si>
  <si>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</si>
  <si>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</si>
  <si>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</si>
  <si>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</si>
  <si>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</si>
  <si>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</si>
  <si>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</si>
  <si>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</si>
  <si>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</si>
  <si>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</si>
  <si>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</si>
  <si>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</si>
  <si>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</si>
  <si>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</si>
  <si>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</si>
  <si>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</si>
  <si>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</si>
  <si>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</si>
  <si>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</si>
  <si>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</si>
  <si>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</si>
  <si>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</si>
  <si>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</si>
  <si>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</si>
  <si>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</si>
  <si>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</si>
  <si>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</si>
  <si>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</si>
  <si>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</si>
  <si>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</si>
  <si>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</si>
  <si>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</si>
  <si>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</si>
  <si>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</si>
  <si>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</si>
  <si>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</si>
  <si>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</si>
  <si>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</si>
  <si>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</si>
  <si>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</si>
  <si>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</si>
  <si>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</si>
  <si>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</si>
  <si>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</si>
  <si>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</si>
  <si>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</si>
  <si>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</si>
  <si>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</si>
  <si>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</si>
  <si>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</si>
  <si>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</si>
  <si>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</si>
  <si>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</si>
  <si>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</si>
  <si>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</si>
  <si>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</si>
  <si>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</si>
  <si>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</si>
  <si>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</si>
  <si>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</si>
  <si>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</si>
  <si>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</si>
  <si>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</si>
  <si>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</si>
  <si>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</si>
  <si>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</si>
  <si>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</si>
  <si>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</si>
  <si>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</si>
  <si>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</si>
  <si>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</si>
  <si>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</si>
  <si>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</si>
  <si>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</si>
  <si>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</si>
  <si>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</si>
  <si>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</si>
  <si>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</si>
  <si>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</si>
  <si>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</si>
  <si>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</si>
  <si>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</si>
  <si>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</si>
  <si>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</si>
  <si>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</si>
  <si>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</si>
  <si>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</si>
  <si>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</si>
  <si>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</si>
  <si>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</si>
  <si>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</si>
  <si>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</si>
  <si>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</si>
  <si>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</si>
  <si>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</si>
  <si>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</si>
  <si>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</si>
  <si>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</si>
  <si>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</si>
  <si>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</si>
  <si>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</si>
  <si>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</si>
  <si>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</si>
  <si>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</si>
  <si>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</si>
  <si>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</si>
  <si>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</si>
  <si>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</si>
  <si>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</si>
  <si>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</si>
  <si>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</si>
  <si>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</si>
  <si>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</si>
  <si>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</si>
  <si>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</si>
  <si>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</si>
  <si>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</si>
  <si>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</si>
  <si>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</si>
  <si>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</si>
  <si>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</si>
  <si>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</si>
  <si>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</si>
  <si>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</si>
  <si>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</si>
  <si>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</si>
  <si>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</si>
  <si>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</si>
  <si>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</si>
  <si>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</si>
  <si>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</si>
  <si>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</si>
  <si>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</si>
  <si>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</si>
  <si>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</si>
  <si>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</si>
  <si>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</si>
  <si>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</si>
  <si>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</si>
  <si>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</si>
  <si>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</si>
  <si>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</si>
  <si>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</si>
  <si>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</si>
  <si>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</si>
  <si>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</si>
  <si>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</si>
  <si>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</si>
  <si>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</si>
  <si>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</si>
  <si>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</si>
  <si>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</si>
  <si>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</si>
  <si>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</si>
  <si>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</si>
  <si>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</si>
  <si>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</si>
  <si>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</si>
  <si>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</si>
  <si>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</si>
  <si>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</si>
  <si>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</si>
  <si>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</si>
  <si>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</si>
  <si>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</si>
  <si>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</si>
  <si>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</si>
  <si>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</si>
  <si>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</si>
  <si>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</si>
  <si>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</si>
  <si>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</si>
  <si>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</si>
  <si>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</si>
  <si>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</si>
  <si>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</si>
  <si>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</si>
  <si>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</si>
  <si>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</si>
  <si>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</si>
  <si>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</si>
  <si>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</si>
  <si>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</si>
  <si>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</si>
  <si>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</si>
  <si>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</si>
  <si>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</si>
  <si>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</si>
  <si>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</si>
  <si>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</si>
  <si>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</si>
  <si>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</si>
  <si>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</si>
  <si>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</si>
  <si>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</si>
  <si>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</si>
  <si>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</si>
  <si>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</si>
  <si>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</si>
  <si>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</si>
  <si>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</si>
  <si>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</si>
  <si>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</si>
  <si>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</si>
  <si>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</si>
  <si>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</si>
  <si>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</si>
  <si>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</si>
  <si>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</si>
  <si>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</si>
  <si>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</si>
  <si>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</si>
  <si>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</si>
  <si>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</si>
  <si>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</si>
  <si>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</si>
  <si>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</si>
  <si>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</si>
  <si>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</si>
  <si>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</si>
  <si>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</si>
  <si>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</si>
  <si>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</si>
  <si>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</si>
  <si>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</si>
  <si>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</si>
  <si>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</si>
  <si>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</si>
  <si>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</si>
  <si>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</si>
  <si>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</si>
  <si>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</si>
  <si>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</si>
  <si>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</si>
  <si>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</si>
  <si>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</si>
  <si>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</si>
  <si>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</si>
  <si>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</si>
  <si>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</si>
  <si>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</si>
  <si>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</si>
  <si>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</si>
  <si>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</si>
  <si>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</si>
  <si>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</si>
  <si>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</si>
  <si>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</si>
  <si>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</si>
  <si>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</si>
  <si>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</si>
  <si>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</si>
  <si>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</si>
  <si>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</si>
  <si>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</si>
  <si>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</si>
  <si>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</si>
  <si>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</si>
  <si>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</si>
  <si>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</si>
  <si>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</si>
  <si>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</si>
  <si>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</si>
  <si>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</si>
  <si>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</si>
  <si>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</si>
  <si>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</si>
  <si>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</si>
  <si>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</si>
  <si>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</si>
  <si>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</si>
  <si>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</si>
  <si>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</si>
  <si>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</si>
  <si>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</si>
  <si>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</si>
  <si>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</si>
  <si>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</si>
  <si>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</si>
  <si>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</si>
  <si>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</si>
  <si>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</si>
  <si>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</si>
  <si>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</si>
  <si>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</si>
  <si>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</si>
  <si>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</si>
  <si>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</si>
  <si>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</si>
  <si>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</si>
  <si>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</si>
  <si>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</si>
  <si>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</si>
  <si>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</si>
  <si>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</si>
  <si>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</si>
  <si>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</si>
  <si>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</si>
  <si>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</si>
  <si>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</si>
  <si>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</si>
  <si>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</si>
  <si>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</si>
  <si>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</si>
  <si>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</si>
  <si>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</si>
  <si>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</si>
  <si>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</si>
  <si>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</si>
  <si>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</si>
  <si>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</si>
  <si>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</si>
  <si>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</si>
  <si>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</si>
  <si>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</si>
  <si>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</si>
  <si>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</si>
  <si>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</si>
  <si>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</si>
  <si>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</si>
  <si>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</si>
  <si>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</si>
  <si>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</si>
  <si>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</si>
  <si>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</si>
  <si>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</si>
  <si>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</si>
  <si>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</si>
  <si>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</si>
  <si>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</si>
  <si>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</si>
  <si>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</si>
  <si>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</si>
  <si>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</si>
  <si>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</si>
  <si>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</si>
  <si>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</si>
  <si>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</si>
  <si>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</si>
  <si>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</si>
  <si>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</si>
  <si>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</si>
  <si>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</si>
  <si>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</si>
  <si>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</si>
  <si>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</si>
  <si>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</si>
  <si>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</si>
  <si>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</si>
  <si>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</si>
  <si>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</si>
  <si>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</si>
  <si>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</si>
  <si>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</si>
  <si>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</si>
  <si>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</si>
  <si>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</si>
  <si>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</si>
  <si>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</si>
  <si>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</si>
  <si>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</si>
  <si>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</si>
  <si>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</si>
  <si>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</si>
  <si>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</si>
  <si>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</si>
  <si>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</si>
  <si>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</si>
  <si>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</si>
  <si>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</si>
  <si>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</si>
  <si>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</si>
  <si>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</si>
  <si>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</si>
  <si>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</si>
  <si>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</si>
  <si>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</si>
  <si>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</si>
  <si>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</si>
  <si>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</si>
  <si>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</si>
  <si>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</si>
  <si>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</si>
  <si>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</si>
  <si>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</si>
  <si>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</si>
  <si>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</si>
  <si>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</si>
  <si>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</si>
  <si>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</si>
  <si>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</si>
  <si>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</si>
  <si>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</si>
  <si>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</si>
  <si>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</si>
  <si>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</si>
  <si>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</si>
  <si>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</si>
  <si>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</si>
  <si>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</si>
  <si>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</si>
  <si>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</si>
  <si>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</si>
  <si>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</si>
  <si>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</si>
  <si>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</si>
  <si>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</si>
  <si>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</si>
  <si>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</si>
  <si>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</si>
  <si>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</si>
  <si>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</si>
  <si>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</si>
  <si>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</si>
  <si>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</si>
  <si>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</si>
  <si>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</si>
  <si>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</si>
  <si>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</si>
  <si>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</si>
  <si>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</si>
  <si>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</si>
  <si>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</si>
  <si>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</si>
  <si>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</si>
  <si>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</si>
  <si>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</si>
  <si>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</si>
  <si>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</si>
  <si>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</si>
  <si>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</si>
  <si>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</si>
  <si>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</si>
  <si>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</si>
  <si>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</si>
  <si>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</si>
  <si>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</si>
  <si>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</si>
  <si>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</si>
  <si>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</si>
  <si>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</si>
  <si>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</si>
  <si>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</si>
  <si>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</si>
  <si>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</si>
  <si>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</si>
  <si>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</si>
  <si>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</si>
  <si>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</si>
  <si>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</si>
  <si>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</si>
  <si>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</si>
  <si>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</si>
  <si>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</si>
  <si>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</si>
  <si>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</si>
  <si>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</si>
  <si>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</si>
  <si>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</si>
  <si>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</si>
  <si>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</si>
  <si>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</si>
  <si>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</si>
  <si>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</si>
  <si>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</si>
  <si>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</si>
  <si>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</si>
  <si>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</si>
  <si>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</si>
  <si>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</si>
  <si>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</si>
  <si>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</si>
  <si>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</si>
  <si>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</si>
  <si>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</si>
  <si>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</si>
  <si>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</si>
  <si>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</si>
  <si>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</si>
  <si>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</si>
  <si>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</si>
  <si>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</si>
  <si>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</si>
  <si>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</si>
  <si>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</si>
  <si>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</si>
  <si>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</si>
  <si>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</si>
  <si>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</si>
  <si>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</si>
  <si>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</si>
  <si>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</si>
  <si>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</si>
  <si>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</si>
  <si>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</si>
  <si>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</si>
  <si>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</si>
  <si>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</si>
  <si>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</si>
  <si>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</si>
  <si>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</si>
  <si>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</si>
  <si>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</si>
  <si>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</si>
  <si>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</si>
  <si>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</si>
  <si>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</si>
  <si>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</si>
  <si>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</si>
  <si>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</si>
  <si>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</si>
  <si>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</si>
  <si>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</si>
  <si>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</si>
  <si>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</si>
  <si>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</si>
  <si>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</si>
  <si>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</si>
  <si>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</si>
  <si>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</si>
  <si>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</si>
  <si>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</si>
  <si>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</si>
  <si>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</si>
  <si>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</si>
  <si>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</si>
  <si>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</si>
  <si>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</si>
  <si>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</si>
  <si>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</si>
  <si>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</si>
  <si>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</si>
  <si>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</si>
  <si>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</si>
  <si>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</si>
  <si>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</si>
  <si>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</si>
  <si>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</si>
  <si>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</si>
  <si>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</si>
  <si>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</si>
  <si>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</si>
  <si>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</si>
  <si>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</si>
  <si>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</si>
  <si>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</si>
  <si>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</si>
  <si>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</si>
  <si>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</si>
  <si>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</si>
  <si>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</si>
  <si>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</si>
  <si>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</si>
  <si>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</si>
  <si>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</si>
  <si>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</si>
  <si>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</si>
  <si>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</si>
  <si>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</si>
  <si>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</si>
  <si>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</si>
  <si>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</si>
  <si>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</si>
  <si>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</si>
  <si>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</si>
  <si>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</si>
  <si>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</si>
  <si>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</si>
  <si>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</si>
  <si>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</si>
  <si>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</si>
  <si>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</si>
  <si>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</si>
  <si>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</si>
  <si>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</si>
  <si>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</si>
  <si>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</si>
  <si>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</si>
  <si>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</si>
  <si>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</si>
  <si>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</si>
  <si>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</si>
  <si>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</si>
  <si>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</si>
  <si>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</si>
  <si>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</si>
  <si>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</si>
  <si>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</si>
  <si>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</si>
  <si>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</si>
  <si>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</si>
  <si>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</si>
  <si>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</si>
  <si>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</si>
  <si>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</si>
  <si>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</si>
  <si>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</si>
  <si>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</si>
  <si>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</si>
  <si>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</si>
  <si>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</si>
  <si>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</si>
  <si>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</si>
  <si>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</si>
  <si>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</si>
  <si>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</si>
  <si>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</si>
  <si>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</si>
  <si>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</si>
  <si>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</si>
  <si>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</si>
  <si>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</si>
  <si>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</si>
  <si>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</si>
  <si>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</si>
  <si>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</si>
  <si>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</si>
  <si>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</si>
  <si>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</si>
  <si>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</si>
  <si>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</si>
  <si>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</si>
  <si>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</si>
  <si>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</si>
  <si>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</si>
  <si>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</si>
  <si>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</si>
  <si>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</si>
  <si>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</si>
  <si>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</si>
  <si>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</si>
  <si>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</si>
  <si>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</si>
  <si>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</si>
  <si>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</si>
  <si>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</si>
  <si>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</si>
  <si>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</si>
  <si>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</si>
  <si>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</si>
  <si>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</si>
  <si>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</si>
  <si>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</si>
  <si>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</si>
  <si>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</si>
  <si>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</si>
  <si>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</si>
  <si>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</si>
  <si>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</si>
  <si>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</si>
  <si>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</si>
  <si>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</si>
  <si>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</si>
  <si>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</si>
  <si>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</si>
  <si>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</si>
  <si>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</si>
  <si>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</si>
  <si>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</si>
  <si>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</si>
  <si>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</si>
  <si>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</si>
  <si>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</si>
  <si>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</si>
  <si>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</si>
  <si>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</si>
  <si>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</si>
  <si>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</si>
  <si>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</si>
  <si>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</si>
  <si>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</si>
  <si>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</si>
  <si>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</si>
  <si>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</si>
  <si>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</si>
  <si>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</si>
  <si>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</si>
  <si>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</si>
  <si>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</si>
  <si>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</si>
  <si>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</si>
  <si>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</si>
  <si>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</si>
  <si>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</si>
  <si>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</si>
  <si>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</si>
  <si>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</si>
  <si>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</si>
  <si>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</si>
  <si>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</si>
  <si>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</si>
  <si>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</si>
  <si>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</si>
  <si>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</si>
  <si>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</si>
  <si>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</si>
  <si>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</si>
  <si>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</si>
  <si>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</si>
  <si>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</si>
  <si>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</si>
  <si>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</si>
  <si>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</si>
  <si>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</si>
  <si>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</si>
  <si>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</si>
  <si>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</si>
  <si>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</si>
  <si>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</si>
  <si>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</si>
  <si>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</si>
  <si>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</si>
  <si>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</si>
  <si>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</si>
  <si>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</si>
  <si>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</si>
  <si>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</si>
  <si>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</si>
  <si>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</si>
  <si>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</si>
  <si>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</si>
  <si>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</si>
  <si>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</si>
  <si>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</si>
  <si>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</si>
  <si>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</si>
  <si>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</si>
  <si>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</si>
  <si>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</si>
  <si>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</si>
  <si>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</si>
  <si>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</si>
  <si>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</si>
  <si>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</si>
  <si>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</si>
  <si>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</si>
  <si>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</si>
  <si>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</si>
  <si>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</si>
  <si>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</si>
  <si>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</si>
  <si>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</si>
  <si>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</si>
  <si>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</si>
  <si>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</si>
  <si>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</si>
  <si>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</si>
  <si>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</si>
  <si>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</si>
  <si>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</si>
  <si>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</si>
  <si>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</si>
  <si>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</si>
  <si>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</si>
  <si>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</si>
  <si>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</si>
  <si>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</si>
  <si>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</si>
  <si>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</si>
  <si>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</si>
  <si>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</si>
  <si>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</si>
  <si>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</si>
  <si>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</si>
  <si>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</si>
  <si>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</si>
  <si>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</si>
  <si>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</si>
  <si>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</si>
  <si>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</si>
  <si>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</si>
  <si>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</si>
  <si>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</si>
  <si>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</si>
  <si>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</si>
  <si>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</si>
  <si>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</si>
  <si>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</si>
  <si>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</si>
  <si>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</si>
  <si>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</si>
  <si>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</si>
  <si>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</si>
  <si>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</si>
  <si>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</si>
  <si>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</si>
  <si>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</si>
  <si>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</si>
  <si>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</si>
  <si>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</si>
  <si>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</si>
  <si>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</si>
  <si>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</si>
  <si>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</si>
  <si>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</si>
  <si>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</si>
  <si>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</si>
  <si>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</si>
  <si>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</si>
  <si>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</si>
  <si>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</si>
  <si>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</si>
  <si>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</si>
  <si>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</si>
  <si>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</si>
  <si>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</si>
  <si>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</si>
  <si>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</si>
  <si>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</si>
  <si>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</si>
  <si>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</si>
  <si>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</si>
  <si>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</si>
  <si>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</si>
  <si>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</si>
  <si>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</si>
  <si>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</si>
  <si>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</si>
  <si>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</si>
  <si>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</si>
  <si>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</si>
  <si>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</si>
  <si>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</si>
  <si>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</si>
  <si>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</si>
  <si>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</si>
  <si>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</si>
  <si>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</si>
  <si>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</si>
  <si>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</si>
  <si>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</si>
  <si>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</si>
  <si>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</si>
  <si>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</si>
  <si>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</si>
  <si>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</si>
  <si>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</si>
  <si>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</si>
  <si>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</si>
  <si>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</si>
  <si>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</si>
  <si>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</si>
  <si>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</si>
  <si>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</si>
  <si>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</si>
  <si>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</si>
  <si>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</si>
  <si>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</si>
  <si>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</si>
  <si>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</si>
  <si>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</si>
  <si>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</si>
  <si>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</si>
  <si>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</si>
  <si>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</si>
  <si>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</si>
  <si>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</si>
  <si>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</si>
  <si>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</si>
  <si>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</si>
  <si>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</si>
  <si>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</si>
  <si>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</si>
  <si>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</si>
  <si>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</si>
  <si>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</si>
  <si>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</si>
  <si>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</si>
  <si>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</si>
  <si>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</si>
  <si>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</si>
  <si>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</si>
  <si>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</si>
  <si>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</si>
  <si>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</si>
  <si>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</si>
  <si>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</si>
  <si>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</si>
  <si>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</si>
  <si>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</si>
  <si>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</si>
  <si>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</si>
  <si>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</si>
  <si>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</si>
  <si>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</si>
  <si>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</si>
  <si>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</si>
  <si>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</si>
  <si>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</si>
  <si>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</si>
  <si>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</si>
  <si>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</si>
  <si>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</si>
  <si>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</si>
  <si>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</si>
  <si>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</si>
  <si>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</si>
  <si>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</si>
  <si>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</si>
  <si>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</si>
  <si>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</si>
  <si>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</si>
  <si>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</si>
  <si>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</si>
  <si>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</si>
  <si>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</si>
  <si>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</si>
  <si>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</si>
  <si>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</si>
  <si>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</si>
  <si>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</si>
  <si>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</si>
  <si>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</si>
  <si>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</si>
  <si>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</si>
  <si>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</si>
  <si>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</si>
  <si>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</si>
  <si>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</si>
  <si>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</si>
  <si>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</si>
  <si>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</si>
  <si>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</si>
  <si>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</si>
  <si>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</si>
  <si>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</si>
  <si>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</si>
  <si>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</si>
  <si>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</si>
  <si>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</si>
  <si>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</si>
  <si>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</si>
  <si>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</si>
  <si>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</si>
  <si>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</si>
  <si>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</si>
  <si>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</si>
  <si>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</si>
  <si>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</si>
  <si>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</si>
  <si>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</si>
  <si>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</si>
  <si>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</si>
  <si>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</si>
  <si>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</si>
  <si>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</si>
  <si>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</si>
  <si>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</si>
  <si>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</si>
  <si>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</si>
  <si>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</si>
  <si>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</si>
  <si>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</si>
  <si>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</si>
  <si>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</si>
  <si>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</si>
  <si>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</si>
  <si>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</si>
  <si>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</si>
  <si>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</si>
  <si>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</si>
  <si>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</si>
  <si>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</si>
  <si>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</si>
  <si>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</si>
  <si>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</si>
  <si>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</si>
  <si>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</si>
  <si>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</si>
  <si>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</si>
  <si>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</si>
  <si>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</si>
  <si>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</si>
  <si>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</si>
  <si>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</si>
  <si>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</si>
  <si>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</si>
  <si>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</si>
  <si>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</si>
  <si>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</si>
  <si>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</si>
  <si>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</si>
  <si>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</si>
  <si>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</si>
  <si>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</si>
  <si>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</si>
  <si>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</si>
  <si>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</si>
  <si>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</si>
  <si>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</si>
  <si>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</si>
  <si>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</si>
  <si>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</si>
  <si>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</si>
  <si>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</si>
  <si>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</si>
  <si>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</si>
  <si>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</si>
  <si>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</si>
  <si>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</si>
  <si>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</si>
  <si>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</si>
  <si>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</si>
  <si>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</si>
  <si>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</si>
  <si>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</si>
  <si>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</si>
  <si>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</si>
  <si>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</si>
  <si>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</si>
  <si>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</si>
  <si>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</si>
  <si>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</si>
  <si>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</si>
  <si>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</si>
  <si>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</si>
  <si>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</si>
  <si>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</si>
  <si>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</si>
  <si>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</si>
  <si>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</si>
  <si>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</si>
  <si>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</si>
  <si>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</si>
  <si>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</si>
  <si>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</si>
  <si>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</si>
  <si>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</si>
  <si>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</si>
  <si>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</si>
  <si>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</si>
  <si>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</si>
  <si>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</si>
  <si>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</si>
  <si>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</si>
  <si>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</si>
  <si>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</si>
  <si>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</si>
  <si>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</si>
  <si>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</si>
  <si>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</si>
  <si>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</si>
  <si>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</si>
  <si>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</si>
  <si>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</si>
  <si>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</si>
  <si>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</si>
  <si>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</si>
  <si>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</si>
  <si>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</si>
  <si>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</si>
  <si>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</si>
  <si>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</si>
  <si>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</si>
  <si>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</si>
  <si>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</si>
  <si>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</si>
  <si>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</si>
  <si>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</si>
  <si>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</si>
  <si>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</si>
  <si>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</si>
  <si>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</si>
  <si>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</si>
  <si>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</si>
  <si>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</si>
  <si>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</si>
  <si>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</si>
  <si>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</si>
  <si>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</si>
  <si>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</si>
  <si>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</si>
  <si>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</si>
  <si>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</si>
  <si>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</si>
  <si>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</si>
  <si>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</si>
  <si>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</si>
  <si>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</si>
  <si>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</si>
  <si>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</si>
  <si>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</si>
  <si>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</si>
  <si>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</si>
  <si>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</si>
  <si>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</si>
  <si>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</si>
  <si>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</si>
  <si>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</si>
  <si>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</si>
  <si>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</si>
  <si>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</si>
  <si>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</si>
  <si>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</si>
  <si>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</si>
  <si>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</si>
  <si>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</si>
  <si>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</si>
  <si>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</si>
  <si>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</si>
  <si>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</si>
  <si>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</si>
  <si>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</si>
  <si>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</si>
  <si>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</si>
  <si>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</si>
  <si>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</si>
  <si>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</si>
  <si>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</si>
  <si>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</si>
  <si>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</si>
  <si>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</si>
  <si>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</si>
  <si>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</si>
  <si>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</si>
  <si>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</si>
  <si>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</si>
  <si>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</si>
  <si>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</si>
  <si>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</si>
  <si>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</si>
  <si>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</si>
  <si>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</si>
  <si>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</si>
  <si>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</si>
  <si>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</si>
  <si>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</si>
  <si>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</si>
  <si>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</si>
  <si>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</si>
  <si>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</si>
  <si>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</si>
  <si>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</si>
  <si>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</si>
  <si>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</si>
  <si>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</si>
  <si>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</si>
  <si>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</si>
  <si>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</si>
  <si>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</si>
  <si>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</si>
  <si>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</si>
  <si>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</si>
  <si>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</si>
  <si>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</si>
  <si>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</si>
  <si>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</si>
  <si>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</si>
  <si>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</si>
  <si>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</si>
  <si>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</si>
  <si>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</si>
  <si>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</si>
  <si>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</si>
  <si>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</si>
  <si>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</si>
  <si>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</si>
  <si>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</si>
  <si>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</si>
  <si>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</si>
  <si>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</si>
  <si>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</si>
  <si>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</si>
  <si>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</si>
  <si>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</si>
  <si>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</si>
  <si>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</si>
  <si>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</si>
  <si>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</si>
  <si>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</si>
  <si>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</si>
  <si>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</si>
  <si>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</si>
  <si>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</si>
  <si>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</si>
  <si>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</si>
  <si>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</si>
  <si>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</si>
  <si>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</si>
  <si>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</si>
  <si>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</si>
  <si>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</si>
  <si>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</si>
  <si>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</si>
  <si>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</si>
  <si>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</si>
  <si>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</si>
  <si>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</si>
  <si>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</si>
  <si>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</si>
  <si>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</si>
  <si>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</si>
  <si>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</si>
  <si>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</si>
  <si>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</si>
  <si>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</si>
  <si>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</si>
  <si>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</si>
  <si>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</si>
  <si>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</si>
  <si>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</si>
  <si>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</si>
  <si>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</si>
  <si>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</si>
  <si>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</si>
  <si>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</si>
  <si>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</si>
  <si>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</si>
  <si>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</si>
  <si>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</si>
  <si>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</si>
  <si>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</si>
  <si>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</si>
  <si>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</si>
  <si>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</si>
  <si>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</si>
  <si>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</si>
  <si>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</si>
  <si>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</si>
  <si>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</si>
  <si>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</si>
  <si>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</si>
  <si>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</si>
  <si>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</si>
  <si>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</si>
  <si>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</si>
  <si>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</si>
  <si>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</si>
  <si>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</si>
  <si>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</si>
  <si>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</si>
  <si>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</si>
  <si>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</si>
  <si>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</si>
  <si>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</si>
  <si>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</si>
  <si>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</si>
  <si>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</si>
  <si>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</si>
  <si>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</si>
  <si>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</si>
  <si>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</si>
  <si>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</si>
  <si>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</si>
  <si>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</si>
  <si>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</si>
  <si>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</si>
  <si>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</si>
  <si>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</si>
  <si>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</si>
  <si>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</si>
  <si>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</si>
  <si>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</si>
  <si>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</si>
  <si>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</si>
  <si>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</si>
  <si>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</si>
  <si>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</si>
  <si>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</si>
  <si>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</si>
  <si>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</si>
  <si>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</si>
  <si>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</si>
  <si>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</si>
  <si>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</si>
  <si>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</si>
  <si>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</si>
  <si>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</si>
  <si>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</si>
  <si>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</si>
  <si>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</si>
  <si>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</si>
  <si>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</si>
  <si>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</si>
  <si>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</si>
  <si>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</si>
  <si>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</si>
  <si>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</si>
  <si>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</si>
  <si>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</si>
  <si>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</si>
  <si>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</si>
  <si>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</si>
  <si>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</si>
  <si>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</si>
  <si>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</si>
  <si>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</si>
  <si>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</si>
  <si>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</si>
  <si>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</si>
  <si>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</si>
  <si>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</si>
  <si>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</si>
  <si>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</si>
  <si>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</si>
  <si>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</si>
  <si>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</si>
  <si>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</si>
  <si>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</si>
  <si>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</si>
  <si>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</si>
  <si>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</si>
  <si>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</si>
  <si>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</si>
  <si>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</si>
  <si>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</si>
  <si>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</si>
  <si>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</si>
  <si>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</si>
  <si>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</si>
  <si>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</si>
  <si>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</si>
  <si>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</si>
  <si>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</si>
  <si>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</si>
  <si>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</si>
  <si>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</si>
  <si>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</si>
  <si>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</si>
  <si>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</si>
  <si>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</si>
  <si>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</si>
  <si>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</si>
  <si>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</si>
  <si>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</si>
  <si>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</si>
  <si>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</si>
  <si>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</si>
  <si>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</si>
  <si>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</si>
  <si>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</si>
  <si>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</si>
  <si>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</si>
  <si>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</si>
  <si>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</si>
  <si>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</si>
  <si>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</si>
  <si>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</si>
  <si>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</si>
  <si>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</si>
  <si>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</si>
  <si>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</si>
  <si>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</si>
  <si>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</si>
  <si>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</si>
  <si>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</si>
  <si>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</si>
  <si>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</si>
  <si>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</si>
  <si>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</si>
  <si>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</si>
  <si>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</si>
  <si>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</si>
  <si>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</si>
  <si>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</si>
  <si>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</si>
  <si>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</si>
  <si>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</si>
  <si>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</si>
  <si>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</si>
  <si>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</si>
  <si>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</si>
  <si>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</si>
  <si>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</si>
  <si>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</si>
  <si>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</si>
  <si>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</si>
  <si>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</si>
  <si>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</si>
  <si>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</si>
  <si>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</si>
  <si>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</si>
  <si>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</si>
  <si>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</si>
  <si>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</si>
  <si>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</si>
  <si>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</si>
  <si>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</si>
  <si>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</si>
  <si>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</si>
  <si>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</si>
  <si>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</si>
  <si>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</si>
  <si>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</si>
  <si>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</si>
  <si>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</si>
  <si>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</si>
  <si>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</si>
  <si>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</si>
  <si>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</si>
  <si>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</si>
  <si>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</si>
  <si>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</si>
  <si>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</si>
  <si>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</si>
  <si>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</si>
  <si>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</si>
  <si>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</si>
  <si>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</si>
  <si>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</si>
  <si>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</si>
  <si>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</si>
  <si>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</si>
  <si>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</si>
  <si>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</si>
  <si>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</si>
  <si>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</si>
  <si>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</si>
  <si>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</si>
  <si>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</si>
  <si>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</si>
  <si>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</si>
  <si>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</si>
  <si>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</si>
  <si>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</si>
  <si>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</si>
  <si>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</si>
  <si>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</si>
  <si>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</si>
  <si>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</si>
  <si>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</si>
  <si>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</si>
  <si>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</si>
  <si>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</si>
  <si>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</si>
  <si>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</si>
  <si>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</si>
  <si>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</si>
  <si>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</si>
  <si>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</si>
  <si>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</si>
  <si>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</si>
  <si>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</si>
  <si>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</si>
  <si>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</si>
  <si>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</si>
  <si>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</si>
  <si>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</si>
  <si>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</si>
  <si>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</si>
  <si>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</si>
  <si>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</si>
  <si>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</si>
  <si>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</si>
  <si>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</si>
  <si>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</si>
  <si>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</si>
  <si>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</si>
  <si>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</si>
  <si>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</si>
  <si>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</si>
  <si>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</si>
  <si>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</si>
  <si>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</si>
  <si>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</si>
  <si>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</si>
  <si>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</si>
  <si>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</si>
  <si>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</si>
  <si>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</si>
  <si>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</si>
  <si>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</si>
  <si>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</si>
  <si>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</si>
  <si>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</si>
  <si>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</si>
  <si>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</si>
  <si>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</si>
  <si>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</si>
  <si>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</si>
  <si>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</si>
  <si>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</si>
  <si>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</si>
  <si>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</si>
  <si>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</si>
  <si>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</si>
  <si>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</si>
  <si>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</si>
  <si>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</si>
  <si>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</si>
  <si>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</si>
  <si>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</si>
  <si>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</si>
  <si>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</si>
  <si>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</si>
  <si>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</si>
  <si>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</si>
  <si>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</si>
  <si>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</si>
  <si>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</si>
  <si>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</si>
  <si>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</si>
  <si>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</si>
  <si>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</si>
  <si>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</si>
  <si>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</si>
  <si>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</si>
  <si>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</si>
  <si>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</si>
  <si>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</si>
  <si>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</si>
  <si>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</si>
  <si>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</si>
  <si>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</si>
  <si>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</si>
  <si>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</si>
  <si>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</si>
  <si>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</si>
  <si>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</si>
  <si>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</si>
  <si>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</si>
  <si>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</si>
  <si>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</si>
  <si>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</si>
  <si>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</si>
  <si>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</si>
  <si>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</si>
  <si>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</si>
  <si>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</si>
  <si>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</si>
  <si>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</si>
  <si>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</si>
  <si>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</si>
  <si>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</si>
  <si>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</si>
  <si>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</si>
  <si>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</si>
  <si>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</si>
  <si>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</si>
  <si>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</si>
  <si>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</si>
  <si>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</si>
  <si>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</si>
  <si>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</si>
  <si>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</si>
  <si>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</si>
  <si>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</si>
  <si>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</si>
  <si>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</si>
  <si>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</si>
  <si>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</si>
  <si>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</si>
  <si>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</si>
  <si>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</si>
  <si>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</si>
  <si>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</si>
  <si>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</si>
  <si>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</si>
  <si>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</si>
  <si>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</si>
  <si>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</si>
  <si>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</si>
  <si>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</si>
  <si>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</si>
  <si>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</si>
  <si>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</si>
  <si>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</si>
  <si>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</si>
  <si>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</si>
  <si>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</si>
  <si>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</si>
  <si>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</si>
  <si>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</si>
  <si>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</si>
  <si>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</si>
  <si>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</si>
  <si>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</si>
  <si>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</si>
  <si>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</si>
  <si>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</si>
  <si>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</si>
  <si>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</si>
  <si>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</si>
  <si>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</si>
  <si>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</si>
  <si>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</si>
  <si>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</si>
  <si>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</si>
  <si>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</si>
  <si>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</si>
  <si>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</si>
  <si>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</si>
  <si>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</si>
  <si>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</si>
  <si>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</si>
  <si>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</si>
  <si>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</si>
  <si>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</si>
  <si>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</si>
  <si>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</si>
  <si>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</si>
  <si>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</si>
  <si>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</si>
  <si>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</si>
  <si>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</si>
  <si>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</si>
  <si>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</si>
  <si>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</si>
  <si>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</si>
  <si>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</si>
  <si>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</si>
  <si>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</si>
  <si>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</si>
  <si>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</si>
  <si>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</si>
  <si>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</si>
  <si>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</si>
  <si>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</si>
  <si>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</si>
  <si>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</si>
  <si>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</si>
  <si>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</si>
  <si>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</si>
  <si>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</si>
  <si>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</si>
  <si>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</si>
  <si>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</si>
  <si>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</si>
  <si>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</si>
  <si>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</si>
  <si>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</si>
  <si>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</si>
  <si>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</si>
  <si>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</si>
  <si>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</si>
  <si>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</si>
  <si>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</si>
  <si>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</si>
  <si>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</si>
  <si>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</si>
  <si>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</si>
  <si>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</si>
  <si>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</si>
  <si>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</si>
  <si>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</si>
  <si>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</si>
  <si>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</si>
  <si>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</si>
  <si>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</si>
  <si>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</si>
  <si>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</si>
  <si>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</si>
  <si>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</si>
  <si>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</si>
  <si>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</si>
  <si>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</si>
  <si>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</si>
  <si>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</si>
  <si>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</si>
  <si>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</si>
  <si>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</si>
  <si>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</si>
  <si>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</si>
  <si>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</si>
  <si>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</si>
  <si>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</si>
  <si>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</si>
  <si>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</si>
  <si>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</si>
  <si>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</si>
  <si>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</si>
  <si>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</si>
  <si>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</si>
  <si>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</si>
  <si>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</si>
  <si>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</si>
  <si>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</si>
  <si>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</si>
  <si>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</si>
  <si>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</si>
  <si>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</si>
  <si>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</si>
  <si>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</si>
  <si>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</si>
  <si>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</si>
  <si>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</si>
  <si>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</si>
  <si>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</si>
  <si>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</si>
  <si>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</si>
  <si>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</si>
  <si>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</si>
  <si>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</si>
  <si>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</si>
  <si>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</si>
  <si>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</si>
  <si>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</si>
  <si>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</si>
  <si>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</si>
  <si>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</si>
  <si>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</si>
  <si>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</si>
  <si>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</si>
  <si>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</si>
  <si>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</si>
  <si>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</si>
  <si>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</si>
  <si>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</si>
  <si>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</si>
  <si>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</si>
  <si>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</si>
  <si>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</si>
  <si>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</si>
  <si>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</si>
  <si>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</si>
  <si>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</si>
  <si>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</si>
  <si>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</si>
  <si>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</si>
  <si>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</si>
  <si>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</si>
  <si>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</si>
  <si>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</si>
  <si>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</si>
  <si>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</si>
  <si>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</si>
  <si>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</si>
  <si>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</si>
  <si>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</si>
  <si>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</si>
  <si>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</si>
  <si>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</si>
  <si>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</si>
  <si>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</si>
  <si>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</si>
  <si>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</si>
  <si>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</si>
  <si>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</si>
  <si>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</si>
  <si>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</si>
  <si>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</si>
  <si>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</si>
  <si>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</si>
  <si>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</si>
  <si>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</si>
  <si>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</si>
  <si>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</si>
  <si>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</si>
  <si>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</si>
  <si>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</si>
  <si>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</si>
  <si>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</si>
  <si>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</si>
  <si>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</si>
  <si>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</si>
  <si>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</si>
  <si>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</si>
  <si>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</si>
  <si>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</si>
  <si>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</si>
  <si>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</si>
  <si>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</si>
  <si>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</si>
  <si>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</si>
  <si>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</si>
  <si>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</si>
  <si>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</si>
  <si>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</si>
  <si>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</si>
  <si>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</si>
  <si>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</si>
  <si>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</si>
  <si>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</si>
  <si>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</si>
  <si>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</si>
  <si>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</si>
  <si>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</si>
  <si>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</si>
  <si>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</si>
  <si>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</si>
  <si>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</si>
  <si>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</si>
  <si>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</si>
  <si>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</si>
  <si>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</si>
  <si>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</si>
  <si>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</si>
  <si>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</si>
  <si>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</si>
  <si>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</si>
  <si>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</si>
  <si>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</si>
  <si>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</si>
  <si>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</si>
  <si>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</si>
  <si>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</si>
  <si>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</si>
  <si>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</si>
  <si>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</si>
  <si>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</si>
  <si>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</si>
  <si>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</si>
  <si>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</si>
  <si>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</si>
  <si>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</si>
  <si>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</si>
  <si>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</si>
  <si>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</si>
  <si>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</si>
  <si>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</si>
  <si>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</si>
  <si>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</si>
  <si>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</si>
  <si>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</si>
  <si>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</si>
  <si>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</si>
  <si>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</si>
  <si>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</si>
  <si>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</si>
  <si>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</si>
  <si>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</si>
  <si>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</si>
  <si>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</si>
  <si>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</si>
  <si>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</si>
  <si>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</si>
  <si>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</si>
  <si>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</si>
  <si>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</si>
  <si>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</si>
  <si>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</si>
  <si>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</si>
  <si>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</si>
  <si>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</si>
  <si>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</si>
  <si>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</si>
  <si>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</si>
  <si>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</si>
  <si>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</si>
  <si>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</si>
  <si>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</si>
  <si>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</si>
  <si>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</si>
  <si>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</si>
  <si>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</si>
  <si>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</si>
  <si>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</si>
  <si>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</si>
  <si>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</si>
  <si>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</si>
  <si>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</si>
  <si>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</si>
  <si>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</si>
  <si>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</si>
  <si>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</si>
  <si>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</si>
  <si>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</si>
  <si>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</si>
  <si>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</si>
  <si>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</si>
  <si>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</si>
  <si>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</si>
  <si>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</si>
  <si>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</si>
  <si>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</si>
  <si>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</si>
  <si>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</si>
  <si>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</si>
  <si>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</si>
  <si>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</si>
  <si>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</si>
  <si>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</si>
  <si>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</si>
  <si>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</si>
  <si>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</si>
  <si>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</si>
  <si>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</si>
  <si>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</si>
  <si>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</si>
  <si>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</si>
  <si>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</si>
  <si>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</si>
  <si>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</si>
  <si>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</si>
  <si>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</si>
  <si>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</si>
  <si>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</si>
  <si>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</si>
  <si>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</si>
  <si>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</si>
  <si>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</si>
  <si>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</si>
  <si>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</si>
  <si>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</si>
  <si>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</si>
  <si>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</si>
  <si>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</si>
  <si>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</si>
  <si>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</si>
  <si>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</si>
  <si>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</si>
  <si>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</si>
  <si>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</si>
  <si>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</si>
  <si>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</si>
  <si>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</si>
  <si>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</si>
  <si>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</si>
  <si>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</si>
  <si>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</si>
  <si>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</si>
  <si>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</si>
  <si>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</si>
  <si>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</si>
  <si>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</si>
  <si>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</si>
  <si>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</si>
  <si>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</si>
  <si>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</si>
  <si>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</si>
  <si>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</si>
  <si>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</si>
  <si>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</si>
  <si>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</si>
  <si>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</si>
  <si>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</si>
  <si>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</si>
  <si>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</si>
  <si>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</si>
  <si>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</si>
  <si>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</si>
  <si>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</si>
  <si>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</si>
  <si>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</si>
  <si>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</si>
  <si>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</si>
  <si>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</si>
  <si>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</si>
  <si>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</si>
  <si>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</si>
  <si>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</si>
  <si>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</si>
  <si>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</si>
  <si>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</si>
  <si>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</si>
  <si>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</si>
  <si>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</si>
  <si>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</si>
  <si>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</si>
  <si>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</si>
  <si>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</si>
  <si>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</si>
  <si>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</si>
  <si>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</si>
  <si>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</si>
  <si>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</si>
  <si>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</si>
  <si>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</si>
  <si>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</si>
  <si>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</si>
  <si>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</si>
  <si>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</si>
  <si>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</si>
  <si>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</si>
  <si>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</si>
  <si>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</si>
  <si>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</si>
  <si>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</si>
  <si>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</si>
  <si>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</si>
  <si>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</si>
  <si>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</si>
  <si>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</si>
  <si>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</si>
  <si>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</si>
  <si>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</si>
  <si>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</si>
  <si>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</si>
  <si>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</si>
  <si>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</si>
  <si>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</si>
  <si>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</si>
  <si>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</si>
  <si>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</si>
  <si>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</si>
  <si>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</si>
  <si>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</si>
  <si>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</si>
  <si>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</si>
  <si>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</si>
  <si>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</si>
  <si>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</si>
  <si>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</si>
  <si>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</si>
  <si>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</si>
  <si>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</si>
  <si>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</si>
  <si>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</si>
  <si>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</si>
  <si>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</si>
  <si>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</si>
  <si>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</si>
  <si>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</si>
  <si>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</si>
  <si>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</si>
  <si>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</si>
  <si>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</si>
  <si>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</si>
  <si>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</si>
  <si>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</si>
  <si>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</si>
  <si>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</si>
  <si>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</si>
  <si>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</si>
  <si>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</si>
  <si>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</si>
  <si>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</si>
  <si>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</si>
  <si>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</si>
  <si>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</si>
  <si>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</si>
  <si>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</si>
  <si>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</si>
  <si>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</si>
  <si>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</si>
  <si>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</si>
  <si>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</si>
  <si>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</si>
  <si>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</si>
  <si>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</si>
  <si>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</si>
  <si>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</si>
  <si>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</si>
  <si>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</si>
  <si>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</si>
  <si>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</si>
  <si>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</si>
  <si>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</si>
  <si>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</si>
  <si>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</si>
  <si>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</si>
  <si>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</si>
  <si>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</si>
  <si>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</si>
  <si>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</si>
  <si>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</si>
  <si>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</si>
  <si>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</si>
  <si>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</si>
  <si>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</si>
  <si>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</si>
  <si>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</si>
  <si>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</si>
  <si>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</si>
  <si>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</si>
  <si>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</si>
  <si>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</si>
  <si>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</si>
  <si>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</si>
  <si>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</si>
  <si>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</si>
  <si>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</si>
  <si>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</si>
  <si>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</si>
  <si>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</si>
  <si>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</si>
  <si>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</si>
  <si>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</si>
  <si>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</si>
  <si>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</si>
  <si>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</si>
  <si>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</si>
  <si>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</si>
  <si>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</si>
  <si>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</si>
  <si>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</si>
  <si>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</si>
  <si>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</si>
  <si>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</si>
  <si>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</si>
  <si>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</si>
  <si>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</si>
  <si>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</si>
  <si>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</si>
  <si>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</si>
  <si>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</si>
  <si>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</si>
  <si>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</si>
  <si>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</si>
  <si>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</si>
  <si>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</si>
  <si>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</si>
  <si>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</si>
  <si>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</si>
  <si>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</si>
  <si>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</si>
  <si>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</si>
  <si>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</si>
  <si>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</si>
  <si>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</si>
  <si>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</si>
  <si>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</si>
  <si>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</si>
  <si>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</si>
  <si>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</si>
  <si>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</si>
  <si>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</si>
  <si>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</si>
  <si>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</si>
  <si>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</si>
  <si>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</si>
  <si>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</si>
  <si>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</si>
  <si>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</si>
  <si>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</si>
  <si>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</si>
  <si>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</si>
  <si>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</si>
  <si>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</si>
  <si>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</si>
  <si>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</si>
  <si>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</si>
  <si>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</si>
  <si>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</si>
  <si>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</si>
  <si>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</si>
  <si>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</si>
  <si>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</si>
  <si>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</si>
  <si>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</si>
  <si>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</si>
  <si>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</si>
  <si>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</si>
  <si>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</si>
  <si>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</si>
  <si>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</si>
  <si>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</si>
  <si>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</si>
  <si>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</si>
  <si>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</si>
  <si>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</si>
  <si>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</si>
  <si>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</si>
  <si>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</si>
  <si>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</si>
  <si>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</si>
  <si>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</si>
  <si>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</si>
  <si>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</si>
  <si>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</si>
  <si>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</si>
  <si>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</si>
  <si>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</si>
  <si>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</si>
  <si>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</si>
  <si>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</si>
  <si>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</si>
  <si>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</si>
  <si>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</si>
  <si>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</si>
  <si>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</si>
  <si>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</si>
  <si>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</si>
  <si>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</si>
  <si>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</si>
  <si>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</si>
  <si>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</si>
  <si>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</si>
  <si>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</si>
  <si>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</si>
  <si>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</si>
  <si>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</si>
  <si>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</si>
  <si>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</si>
  <si>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</si>
  <si>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</si>
  <si>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</si>
  <si>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</si>
  <si>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</si>
  <si>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</si>
  <si>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</si>
  <si>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</si>
  <si>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</si>
  <si>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</si>
  <si>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</si>
  <si>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</si>
  <si>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</si>
  <si>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</si>
  <si>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</si>
  <si>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</si>
  <si>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</si>
  <si>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</si>
  <si>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</si>
  <si>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</si>
  <si>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</si>
  <si>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</si>
  <si>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</si>
  <si>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</si>
  <si>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</si>
  <si>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</si>
  <si>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</si>
  <si>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</si>
  <si>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</si>
  <si>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</si>
  <si>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</si>
  <si>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</si>
  <si>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</si>
  <si>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</si>
  <si>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</si>
  <si>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</si>
  <si>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</si>
  <si>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</si>
  <si>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</si>
  <si>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</si>
  <si>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</si>
  <si>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</si>
  <si>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</si>
  <si>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</si>
  <si>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</si>
  <si>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</si>
  <si>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</si>
  <si>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</si>
  <si>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</si>
  <si>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</si>
  <si>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</si>
  <si>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</si>
  <si>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</si>
  <si>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</si>
  <si>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</si>
  <si>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</si>
  <si>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</si>
  <si>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</si>
  <si>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</si>
  <si>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</si>
  <si>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</si>
  <si>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</si>
  <si>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</si>
  <si>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</si>
  <si>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</si>
  <si>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</si>
  <si>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</si>
  <si>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</si>
  <si>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</si>
  <si>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</si>
  <si>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</si>
  <si>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</si>
  <si>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</si>
  <si>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</si>
  <si>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</si>
  <si>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</si>
  <si>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</si>
  <si>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</si>
  <si>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</si>
  <si>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</si>
  <si>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</si>
  <si>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</si>
  <si>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</si>
  <si>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</si>
  <si>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</si>
  <si>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</si>
  <si>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</si>
  <si>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</si>
  <si>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</si>
  <si>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</si>
  <si>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</si>
  <si>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</si>
  <si>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</si>
  <si>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</si>
  <si>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</si>
  <si>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</si>
  <si>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</si>
  <si>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</si>
  <si>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</si>
  <si>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</si>
  <si>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</si>
  <si>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</si>
  <si>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</si>
  <si>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</si>
  <si>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</si>
  <si>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</si>
  <si>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</si>
  <si>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</si>
  <si>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</si>
  <si>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</si>
  <si>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</si>
  <si>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</si>
  <si>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</si>
  <si>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</si>
  <si>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</si>
  <si>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</si>
  <si>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</si>
  <si>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</si>
  <si>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</si>
  <si>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</si>
  <si>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</si>
  <si>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</si>
  <si>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</si>
  <si>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</si>
  <si>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</si>
  <si>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</si>
  <si>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</si>
  <si>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</si>
  <si>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</si>
  <si>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</si>
  <si>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</si>
  <si>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</si>
  <si>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</si>
  <si>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</si>
  <si>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</si>
  <si>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</si>
  <si>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</si>
  <si>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</si>
  <si>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</si>
  <si>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</si>
  <si>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</si>
  <si>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</si>
  <si>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</si>
  <si>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</si>
  <si>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</si>
  <si>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</si>
  <si>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</si>
  <si>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</si>
  <si>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</si>
  <si>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</si>
  <si>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</si>
  <si>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</si>
  <si>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</si>
  <si>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</si>
  <si>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</si>
  <si>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</si>
  <si>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</si>
  <si>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</si>
  <si>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</si>
  <si>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</si>
  <si>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</si>
  <si>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</si>
  <si>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</si>
  <si>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</si>
  <si>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</si>
  <si>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</si>
  <si>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</si>
  <si>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</si>
  <si>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</si>
  <si>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</si>
  <si>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</si>
  <si>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</si>
  <si>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</si>
  <si>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</si>
  <si>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</si>
  <si>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</si>
  <si>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</si>
  <si>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</si>
  <si>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</si>
  <si>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</si>
  <si>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</si>
  <si>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</si>
  <si>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</si>
  <si>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</si>
  <si>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</si>
  <si>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</si>
  <si>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</si>
  <si>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</si>
  <si>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</si>
  <si>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</si>
  <si>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</si>
  <si>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</si>
  <si>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</si>
  <si>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</si>
  <si>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</si>
  <si>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</si>
  <si>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</si>
  <si>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</si>
  <si>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</si>
  <si>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</si>
  <si>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</si>
  <si>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</si>
  <si>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</si>
  <si>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</si>
  <si>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</si>
  <si>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</si>
  <si>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</si>
  <si>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</si>
  <si>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</si>
  <si>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</si>
  <si>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</si>
  <si>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</si>
  <si>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</si>
  <si>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</si>
  <si>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</si>
  <si>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</si>
  <si>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</si>
  <si>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</si>
  <si>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</si>
  <si>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</si>
  <si>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</si>
  <si>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</si>
  <si>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</si>
  <si>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</si>
  <si>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</si>
  <si>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</si>
  <si>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</si>
  <si>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</si>
  <si>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</si>
  <si>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</si>
  <si>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</si>
  <si>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</si>
  <si>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</si>
  <si>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</si>
  <si>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</si>
  <si>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</si>
  <si>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</si>
  <si>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</si>
  <si>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</si>
  <si>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</si>
  <si>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</si>
  <si>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</si>
  <si>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</si>
  <si>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</si>
  <si>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</si>
  <si>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</si>
  <si>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</si>
  <si>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</si>
  <si>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</si>
  <si>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</si>
  <si>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</si>
  <si>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</si>
  <si>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</si>
  <si>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</si>
  <si>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</si>
  <si>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</si>
  <si>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</si>
  <si>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</si>
  <si>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</si>
  <si>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</si>
  <si>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</si>
  <si>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</si>
  <si>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</si>
  <si>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</si>
  <si>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</si>
  <si>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</si>
  <si>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</si>
  <si>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</si>
  <si>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</si>
  <si>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</si>
  <si>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</si>
  <si>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</si>
  <si>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</si>
  <si>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</si>
  <si>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</si>
  <si>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</si>
  <si>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</si>
  <si>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</si>
  <si>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</si>
  <si>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</si>
  <si>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</si>
  <si>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</si>
  <si>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</si>
  <si>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</si>
  <si>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</si>
  <si>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</si>
  <si>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</si>
  <si>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</si>
  <si>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</si>
  <si>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</si>
  <si>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</si>
  <si>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</si>
  <si>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</si>
  <si>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</si>
  <si>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</si>
  <si>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</si>
  <si>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</si>
  <si>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</si>
  <si>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</si>
  <si>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</si>
  <si>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</si>
  <si>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</si>
  <si>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</si>
  <si>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</si>
  <si>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</si>
  <si>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</si>
  <si>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</si>
  <si>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</si>
  <si>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</si>
  <si>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</si>
  <si>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</si>
  <si>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</si>
  <si>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</si>
  <si>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</si>
  <si>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</si>
  <si>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</si>
  <si>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</si>
  <si>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</si>
  <si>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</si>
  <si>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</si>
  <si>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</si>
  <si>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</si>
  <si>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</si>
  <si>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</si>
  <si>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</si>
  <si>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</si>
  <si>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</si>
  <si>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</si>
  <si>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</si>
  <si>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</si>
  <si>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</si>
  <si>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</si>
  <si>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</si>
  <si>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</si>
  <si>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</si>
  <si>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</si>
  <si>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</si>
  <si>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</si>
  <si>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</si>
  <si>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</si>
  <si>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</si>
  <si>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</si>
  <si>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</si>
  <si>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</si>
  <si>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</si>
  <si>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</si>
  <si>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</si>
  <si>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</si>
  <si>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</si>
  <si>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</si>
  <si>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</si>
  <si>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</si>
  <si>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</si>
  <si>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</si>
  <si>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</si>
  <si>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</si>
  <si>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</si>
  <si>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</si>
  <si>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</si>
  <si>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</si>
  <si>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</si>
  <si>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</si>
  <si>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</si>
  <si>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</si>
  <si>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</si>
  <si>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</si>
  <si>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</si>
  <si>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</si>
  <si>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</si>
  <si>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</si>
  <si>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</si>
  <si>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</si>
  <si>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</si>
  <si>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</si>
  <si>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</si>
  <si>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</si>
  <si>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</si>
  <si>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</si>
  <si>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</si>
  <si>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</si>
  <si>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</si>
  <si>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</si>
  <si>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</si>
  <si>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</si>
  <si>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</si>
  <si>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</si>
  <si>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</si>
  <si>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</si>
  <si>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</si>
  <si>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</si>
  <si>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</si>
  <si>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</si>
  <si>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</si>
  <si>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</si>
  <si>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</si>
  <si>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</si>
  <si>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</si>
  <si>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</si>
  <si>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</si>
  <si>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</si>
  <si>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</si>
  <si>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</si>
  <si>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</si>
  <si>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</si>
  <si>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</si>
  <si>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</si>
  <si>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</si>
  <si>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</si>
  <si>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</si>
  <si>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</si>
  <si>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</si>
  <si>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</si>
  <si>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</si>
  <si>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</si>
  <si>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</si>
  <si>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</si>
  <si>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</si>
  <si>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</si>
  <si>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</si>
  <si>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</si>
  <si>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</si>
  <si>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</si>
  <si>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</si>
  <si>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</si>
  <si>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</si>
  <si>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</si>
  <si>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</si>
  <si>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</si>
  <si>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</si>
  <si>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</si>
  <si>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</si>
  <si>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</si>
  <si>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</si>
  <si>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</si>
  <si>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</si>
  <si>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</si>
  <si>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</si>
  <si>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</si>
  <si>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</si>
  <si>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</si>
  <si>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</si>
  <si>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</si>
  <si>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</si>
  <si>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</si>
  <si>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</si>
  <si>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</si>
  <si>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</si>
  <si>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</si>
  <si>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</si>
  <si>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</si>
  <si>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</si>
  <si>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</si>
  <si>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</si>
  <si>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</si>
  <si>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</si>
  <si>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</si>
  <si>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</si>
  <si>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</si>
  <si>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</si>
  <si>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</si>
  <si>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</si>
  <si>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</si>
  <si>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</si>
  <si>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</si>
  <si>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</si>
  <si>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</si>
  <si>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</si>
  <si>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</si>
  <si>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</si>
  <si>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</si>
  <si>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</si>
  <si>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</si>
  <si>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</si>
  <si>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</si>
  <si>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</si>
  <si>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</si>
  <si>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</si>
  <si>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</si>
  <si>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</si>
  <si>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</si>
  <si>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</si>
  <si>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</si>
  <si>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</si>
  <si>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</si>
  <si>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</si>
  <si>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</si>
  <si>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</si>
  <si>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</si>
  <si>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</si>
  <si>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</si>
  <si>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</si>
  <si>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</si>
  <si>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</si>
  <si>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</si>
  <si>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</si>
  <si>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</si>
  <si>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</si>
  <si>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</si>
  <si>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</si>
  <si>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</si>
  <si>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</si>
  <si>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</si>
  <si>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</si>
  <si>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</si>
  <si>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</si>
  <si>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</si>
  <si>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</si>
  <si>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</si>
  <si>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</si>
  <si>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</si>
  <si>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</si>
  <si>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</si>
  <si>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</si>
  <si>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</si>
  <si>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</si>
  <si>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</si>
  <si>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</si>
  <si>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</si>
  <si>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</si>
  <si>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</si>
  <si>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</si>
  <si>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</si>
  <si>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</si>
  <si>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</si>
  <si>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</si>
  <si>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</si>
  <si>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</si>
  <si>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</si>
  <si>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</si>
  <si>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</si>
  <si>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</si>
  <si>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</si>
  <si>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</si>
  <si>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</si>
  <si>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</si>
  <si>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</si>
  <si>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</si>
  <si>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</si>
  <si>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</si>
  <si>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</si>
  <si>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</si>
  <si>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</si>
  <si>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</si>
  <si>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</si>
  <si>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</si>
  <si>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</si>
  <si>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</si>
  <si>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</si>
  <si>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</si>
  <si>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</si>
  <si>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</si>
  <si>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</si>
  <si>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</si>
  <si>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</si>
  <si>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</si>
  <si>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</si>
  <si>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</si>
  <si>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</si>
  <si>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</si>
  <si>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</si>
  <si>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</si>
  <si>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</si>
  <si>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</si>
  <si>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</si>
  <si>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</si>
  <si>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</si>
  <si>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</si>
  <si>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</si>
  <si>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</si>
  <si>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</si>
  <si>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</si>
  <si>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</si>
  <si>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</si>
  <si>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</si>
  <si>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</si>
  <si>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</si>
  <si>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</si>
  <si>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</si>
  <si>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</si>
  <si>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</si>
  <si>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</si>
  <si>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</si>
  <si>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</si>
  <si>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</si>
  <si>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</si>
  <si>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</si>
  <si>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</si>
  <si>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</si>
  <si>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</si>
  <si>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</si>
  <si>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</si>
  <si>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</si>
  <si>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</si>
  <si>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</si>
  <si>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</si>
  <si>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</si>
  <si>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</si>
  <si>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</si>
  <si>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</si>
  <si>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</si>
  <si>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</si>
  <si>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</si>
  <si>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</si>
  <si>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</si>
  <si>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</si>
  <si>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</si>
  <si>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</si>
  <si>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</si>
  <si>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</si>
  <si>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</si>
  <si>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</si>
  <si>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</si>
  <si>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</si>
  <si>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</si>
  <si>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</si>
  <si>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</si>
  <si>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</si>
  <si>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</si>
  <si>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</si>
  <si>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</si>
  <si>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</si>
  <si>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</si>
  <si>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</si>
  <si>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</si>
  <si>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</si>
  <si>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</si>
  <si>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</si>
  <si>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</si>
  <si>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</si>
  <si>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</si>
  <si>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</si>
  <si>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</si>
  <si>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</si>
  <si>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</si>
  <si>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</si>
  <si>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</si>
  <si>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</si>
  <si>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</si>
  <si>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</si>
  <si>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</si>
  <si>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</si>
  <si>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</si>
  <si>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</si>
  <si>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</si>
  <si>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</si>
  <si>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</si>
  <si>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</si>
  <si>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</si>
  <si>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</si>
  <si>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</si>
  <si>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</si>
  <si>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</si>
  <si>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</si>
  <si>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</si>
  <si>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</si>
  <si>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</si>
  <si>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</si>
  <si>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</si>
  <si>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</si>
  <si>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</si>
  <si>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</si>
  <si>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</si>
  <si>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</si>
  <si>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</si>
  <si>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</si>
  <si>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</si>
  <si>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</si>
  <si>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</si>
  <si>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</si>
  <si>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</si>
  <si>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</si>
  <si>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</si>
  <si>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</si>
  <si>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</si>
  <si>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</si>
  <si>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</si>
  <si>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</si>
  <si>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</si>
  <si>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</si>
  <si>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</si>
  <si>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</si>
  <si>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</si>
  <si>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</si>
  <si>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</si>
  <si>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</si>
  <si>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</si>
  <si>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</si>
  <si>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</si>
  <si>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</si>
  <si>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</si>
  <si>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</si>
  <si>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</si>
  <si>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</si>
  <si>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</si>
  <si>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</si>
  <si>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</si>
  <si>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</si>
  <si>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</si>
  <si>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</si>
  <si>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</si>
  <si>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</si>
  <si>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</si>
  <si>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</si>
  <si>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</si>
  <si>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</si>
  <si>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</si>
  <si>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</si>
  <si>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</si>
  <si>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</si>
  <si>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</si>
  <si>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</si>
  <si>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</si>
  <si>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</si>
  <si>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</si>
  <si>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</si>
  <si>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</si>
  <si>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</si>
  <si>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</si>
  <si>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</si>
  <si>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</si>
  <si>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</si>
  <si>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</si>
  <si>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</si>
  <si>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</si>
  <si>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</si>
  <si>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</si>
  <si>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</si>
  <si>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</si>
  <si>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</si>
  <si>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</si>
  <si>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</si>
  <si>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</si>
  <si>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</si>
  <si>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</si>
  <si>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</si>
  <si>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</si>
  <si>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</si>
  <si>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</si>
  <si>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</si>
  <si>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</si>
  <si>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</si>
  <si>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</si>
  <si>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</si>
  <si>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</si>
  <si>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</si>
  <si>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</si>
  <si>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</si>
  <si>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</si>
  <si>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</si>
  <si>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</si>
  <si>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</si>
  <si>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</si>
  <si>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</si>
  <si>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</si>
  <si>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</si>
  <si>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</si>
  <si>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</si>
  <si>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</si>
  <si>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</si>
  <si>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</si>
  <si>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</si>
  <si>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</si>
  <si>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</si>
  <si>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</si>
  <si>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</si>
  <si>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</si>
  <si>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</si>
  <si>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</si>
  <si>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</si>
  <si>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</si>
  <si>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</si>
  <si>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</si>
  <si>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</si>
  <si>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</si>
  <si>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</si>
  <si>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</si>
  <si>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</si>
  <si>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</si>
  <si>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</si>
  <si>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</si>
  <si>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</si>
  <si>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</si>
  <si>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</si>
  <si>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</si>
  <si>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</si>
  <si>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</si>
  <si>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</si>
  <si>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</si>
  <si>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</si>
  <si>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</si>
  <si>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</si>
  <si>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</si>
  <si>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</si>
  <si>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</si>
  <si>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</si>
  <si>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</si>
  <si>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</si>
  <si>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</si>
  <si>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</si>
  <si>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</si>
  <si>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</si>
  <si>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</si>
  <si>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</si>
  <si>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</si>
  <si>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</si>
  <si>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</si>
  <si>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</si>
  <si>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</si>
  <si>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</si>
  <si>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</si>
  <si>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</si>
  <si>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</si>
  <si>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</si>
  <si>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</si>
  <si>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</si>
  <si>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</si>
  <si>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</si>
  <si>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</si>
  <si>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</si>
  <si>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</si>
  <si>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</si>
  <si>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</si>
  <si>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</si>
  <si>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</si>
  <si>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</si>
  <si>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</si>
  <si>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</si>
  <si>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</si>
  <si>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</si>
  <si>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</si>
  <si>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</si>
  <si>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</si>
  <si>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</si>
  <si>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</si>
  <si>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</si>
  <si>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</si>
  <si>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</si>
  <si>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</si>
  <si>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</si>
  <si>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</si>
  <si>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</si>
  <si>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</si>
  <si>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</si>
  <si>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</si>
  <si>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</si>
  <si>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</si>
  <si>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</si>
  <si>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</si>
  <si>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</si>
  <si>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</si>
  <si>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</si>
  <si>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</si>
  <si>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</si>
  <si>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</si>
  <si>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</si>
  <si>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</si>
  <si>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</si>
  <si>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</si>
  <si>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</si>
  <si>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</si>
  <si>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</si>
  <si>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</si>
  <si>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</si>
  <si>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</si>
  <si>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</si>
  <si>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</si>
  <si>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</si>
  <si>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</si>
  <si>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</si>
  <si>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</si>
  <si>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</si>
  <si>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</si>
  <si>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</si>
  <si>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</si>
  <si>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</si>
  <si>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</si>
  <si>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</si>
  <si>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</si>
  <si>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</si>
  <si>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</si>
  <si>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</si>
  <si>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</si>
  <si>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</si>
  <si>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</si>
  <si>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</si>
  <si>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</si>
  <si>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</si>
  <si>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</si>
  <si>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</si>
  <si>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</si>
  <si>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</si>
  <si>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</si>
  <si>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</si>
  <si>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</si>
  <si>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</si>
  <si>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</si>
  <si>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</si>
  <si>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</si>
  <si>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</si>
  <si>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</si>
  <si>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</si>
  <si>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</si>
  <si>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</si>
  <si>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</si>
  <si>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</si>
  <si>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</si>
  <si>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</si>
  <si>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</si>
  <si>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</si>
  <si>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</si>
  <si>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</si>
  <si>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</si>
  <si>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</si>
  <si>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</si>
  <si>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</si>
  <si>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</si>
  <si>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</si>
  <si>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</si>
  <si>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</si>
  <si>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</si>
  <si>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</si>
  <si>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</si>
  <si>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</si>
  <si>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</si>
  <si>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</si>
  <si>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</si>
  <si>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</si>
  <si>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</si>
  <si>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</si>
  <si>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</si>
  <si>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</si>
  <si>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</si>
  <si>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</si>
  <si>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</si>
  <si>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</si>
  <si>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</si>
  <si>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</si>
  <si>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</si>
  <si>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</si>
  <si>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</si>
  <si>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</si>
  <si>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</si>
  <si>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</si>
  <si>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</si>
  <si>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</si>
  <si>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</si>
  <si>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</si>
  <si>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</si>
  <si>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</si>
  <si>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</si>
  <si>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</si>
  <si>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</si>
  <si>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</si>
  <si>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</si>
  <si>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</si>
  <si>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</si>
  <si>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</si>
  <si>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</si>
  <si>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</si>
  <si>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</si>
  <si>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</si>
  <si>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</si>
  <si>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</si>
  <si>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</si>
  <si>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</si>
  <si>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</si>
  <si>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</si>
  <si>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</si>
  <si>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</si>
  <si>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</si>
  <si>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</si>
  <si>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</si>
  <si>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</si>
  <si>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</si>
  <si>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</si>
  <si>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</si>
  <si>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</si>
  <si>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</si>
  <si>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</si>
  <si>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</si>
  <si>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</si>
  <si>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</si>
  <si>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</si>
  <si>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</si>
  <si>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</si>
  <si>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</si>
  <si>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</si>
  <si>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</si>
  <si>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</si>
  <si>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</si>
  <si>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</si>
  <si>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</si>
  <si>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</si>
  <si>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</si>
  <si>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</si>
  <si>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</si>
  <si>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</si>
  <si>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</si>
  <si>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</si>
  <si>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</si>
  <si>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</si>
  <si>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</si>
  <si>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</si>
  <si>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</si>
  <si>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</si>
  <si>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</si>
  <si>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</si>
  <si>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</si>
  <si>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</si>
  <si>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</si>
  <si>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</si>
  <si>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</si>
  <si>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</si>
  <si>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</si>
  <si>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</si>
  <si>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</si>
  <si>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</si>
  <si>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</si>
  <si>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</si>
  <si>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</si>
  <si>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</si>
  <si>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</si>
  <si>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</si>
  <si>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</si>
  <si>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</si>
  <si>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</si>
  <si>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</si>
  <si>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</si>
  <si>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</si>
  <si>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</si>
  <si>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</si>
  <si>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</si>
  <si>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</si>
  <si>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</si>
  <si>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</si>
  <si>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</si>
  <si>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</si>
  <si>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</si>
  <si>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</si>
  <si>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</si>
  <si>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</si>
  <si>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</si>
  <si>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</si>
  <si>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</si>
  <si>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</si>
  <si>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</si>
  <si>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</si>
  <si>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</si>
  <si>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</si>
  <si>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</si>
  <si>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</si>
  <si>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</si>
  <si>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</si>
  <si>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</si>
  <si>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</si>
  <si>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</si>
  <si>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</si>
  <si>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</si>
  <si>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</si>
  <si>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</si>
  <si>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</si>
  <si>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</si>
  <si>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</si>
  <si>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</si>
  <si>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</si>
  <si>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</si>
  <si>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</si>
  <si>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</si>
  <si>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</si>
  <si>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</si>
  <si>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</si>
  <si>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</si>
  <si>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</si>
  <si>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</si>
  <si>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</si>
  <si>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</si>
  <si>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</si>
  <si>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</si>
  <si>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</si>
  <si>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</si>
  <si>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</si>
  <si>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</si>
  <si>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</si>
  <si>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</si>
  <si>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</si>
  <si>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</si>
  <si>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</si>
  <si>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</si>
  <si>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</si>
  <si>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</si>
  <si>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</si>
  <si>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</si>
  <si>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</si>
  <si>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</si>
  <si>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</si>
  <si>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</si>
  <si>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</si>
  <si>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</si>
  <si>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</si>
  <si>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</si>
  <si>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</si>
  <si>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</si>
  <si>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</si>
  <si>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</si>
  <si>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</si>
  <si>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</si>
  <si>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</si>
  <si>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</si>
  <si>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</si>
  <si>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</si>
  <si>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</si>
  <si>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</si>
  <si>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</si>
  <si>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</si>
  <si>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</si>
  <si>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</si>
  <si>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</si>
  <si>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</si>
  <si>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</si>
  <si>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</si>
  <si>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</si>
  <si>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</si>
  <si>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</si>
  <si>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</si>
  <si>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</si>
  <si>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</si>
  <si>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</si>
  <si>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</si>
  <si>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</si>
  <si>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</si>
  <si>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</si>
  <si>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</si>
  <si>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</si>
  <si>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</si>
  <si>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</si>
  <si>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</si>
  <si>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</si>
  <si>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</si>
  <si>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</si>
  <si>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</si>
  <si>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</si>
  <si>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</si>
  <si>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</si>
  <si>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</si>
  <si>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</si>
  <si>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</si>
  <si>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</si>
  <si>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</si>
  <si>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</si>
  <si>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</si>
  <si>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</si>
  <si>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</si>
  <si>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</si>
  <si>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</si>
  <si>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</si>
  <si>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</si>
  <si>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</si>
  <si>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</si>
  <si>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</si>
  <si>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</si>
  <si>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</si>
  <si>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</si>
  <si>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</si>
  <si>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</si>
  <si>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</si>
  <si>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</si>
  <si>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</si>
  <si>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</si>
  <si>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</si>
  <si>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</si>
  <si>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</si>
  <si>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</si>
  <si>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</si>
  <si>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</si>
  <si>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</si>
  <si>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</si>
  <si>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</si>
  <si>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</si>
  <si>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</si>
  <si>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</si>
  <si>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</si>
  <si>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</si>
  <si>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</si>
  <si>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</si>
  <si>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</si>
  <si>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</si>
  <si>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</si>
  <si>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</si>
  <si>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</si>
  <si>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</si>
  <si>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</si>
  <si>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</si>
  <si>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</si>
  <si>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</si>
  <si>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</si>
  <si>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</si>
  <si>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</si>
  <si>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</si>
  <si>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</si>
  <si>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</si>
  <si>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</si>
  <si>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</si>
  <si>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</si>
  <si>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</si>
  <si>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</si>
  <si>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</si>
  <si>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</si>
  <si>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</si>
  <si>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</si>
  <si>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</si>
  <si>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</si>
  <si>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</si>
  <si>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</si>
  <si>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</si>
  <si>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</si>
  <si>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</si>
  <si>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</si>
  <si>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</si>
  <si>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</si>
  <si>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</si>
  <si>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</si>
  <si>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</si>
  <si>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</si>
  <si>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</si>
  <si>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</si>
  <si>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</si>
  <si>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</si>
  <si>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</si>
  <si>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</si>
  <si>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</si>
  <si>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</si>
  <si>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</si>
  <si>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</si>
  <si>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</si>
  <si>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</si>
  <si>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</si>
  <si>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</si>
  <si>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</si>
  <si>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</si>
  <si>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</si>
  <si>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</si>
  <si>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</si>
  <si>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</si>
  <si>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</si>
  <si>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</si>
  <si>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</si>
  <si>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</si>
  <si>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</si>
  <si>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</si>
  <si>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</si>
  <si>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</si>
  <si>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</si>
  <si>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</si>
  <si>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</si>
  <si>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</si>
  <si>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</si>
  <si>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</si>
  <si>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</si>
  <si>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</si>
  <si>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</si>
  <si>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</si>
  <si>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</si>
  <si>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</si>
  <si>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</si>
  <si>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</si>
  <si>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</si>
  <si>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</si>
  <si>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</si>
  <si>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</si>
  <si>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</si>
  <si>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</si>
  <si>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</si>
  <si>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</si>
  <si>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</si>
  <si>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</si>
  <si>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</si>
  <si>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</si>
  <si>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</si>
  <si>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</si>
  <si>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</si>
  <si>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</si>
  <si>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</si>
  <si>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</si>
  <si>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</si>
  <si>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</si>
  <si>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</si>
  <si>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</si>
  <si>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</si>
  <si>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</si>
  <si>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</si>
  <si>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</si>
  <si>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</si>
  <si>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</si>
  <si>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</si>
  <si>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</si>
  <si>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</si>
  <si>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</si>
  <si>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</si>
  <si>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</si>
  <si>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</si>
  <si>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</si>
  <si>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</si>
  <si>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</si>
  <si>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</si>
  <si>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</si>
  <si>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</si>
  <si>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</si>
  <si>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</si>
  <si>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</si>
  <si>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</si>
  <si>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</si>
  <si>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</si>
  <si>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</si>
  <si>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</si>
  <si>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</si>
  <si>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</si>
  <si>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</si>
  <si>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</si>
  <si>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</si>
  <si>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</si>
  <si>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</si>
  <si>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</si>
  <si>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</si>
  <si>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</si>
  <si>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</si>
  <si>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</si>
  <si>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</si>
  <si>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</si>
  <si>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</si>
  <si>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</si>
  <si>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</si>
  <si>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</si>
  <si>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</si>
  <si>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</si>
  <si>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</si>
  <si>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</si>
  <si>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</si>
  <si>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</si>
  <si>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</si>
  <si>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</si>
  <si>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</si>
  <si>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</si>
  <si>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</si>
  <si>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</si>
  <si>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</si>
  <si>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</si>
  <si>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</si>
  <si>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</si>
  <si>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</si>
  <si>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</si>
  <si>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</si>
  <si>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</si>
  <si>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</si>
  <si>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</si>
  <si>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</si>
  <si>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</si>
  <si>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</si>
  <si>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</si>
  <si>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</si>
  <si>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</si>
  <si>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</si>
  <si>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</si>
  <si>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</si>
  <si>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</si>
  <si>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</si>
  <si>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</si>
  <si>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</si>
  <si>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</si>
  <si>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</si>
  <si>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</si>
  <si>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</si>
  <si>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</si>
  <si>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</si>
  <si>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</si>
  <si>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</si>
  <si>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</si>
  <si>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</si>
  <si>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</si>
  <si>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</si>
  <si>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</si>
  <si>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</si>
  <si>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</si>
  <si>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</si>
  <si>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</si>
  <si>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</si>
  <si>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</si>
  <si>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</si>
  <si>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</si>
  <si>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</si>
  <si>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</si>
  <si>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</si>
  <si>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</si>
  <si>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</si>
  <si>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</si>
  <si>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</si>
  <si>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</si>
  <si>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</si>
  <si>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</si>
  <si>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</si>
  <si>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</si>
  <si>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</si>
  <si>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</si>
  <si>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</si>
  <si>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</si>
  <si>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</si>
  <si>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</si>
  <si>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</si>
  <si>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</si>
  <si>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</si>
  <si>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</si>
  <si>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</si>
  <si>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</si>
  <si>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</si>
  <si>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</si>
  <si>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</si>
  <si>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</si>
  <si>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</si>
  <si>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</si>
  <si>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</si>
  <si>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</si>
  <si>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</si>
  <si>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</si>
  <si>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</si>
  <si>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</si>
  <si>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</si>
  <si>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</si>
  <si>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</si>
  <si>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</si>
  <si>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</si>
  <si>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</si>
  <si>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</si>
  <si>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</si>
  <si>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</si>
  <si>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</si>
  <si>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</si>
  <si>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</si>
  <si>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</si>
  <si>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</si>
  <si>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</si>
  <si>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</si>
  <si>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</si>
  <si>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</si>
  <si>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</si>
  <si>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</si>
  <si>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</si>
  <si>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</si>
  <si>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</si>
  <si>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</si>
  <si>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</si>
  <si>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</si>
  <si>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</si>
  <si>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</si>
  <si>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</si>
  <si>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</si>
  <si>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</si>
  <si>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</si>
  <si>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</si>
  <si>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</si>
  <si>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</si>
  <si>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</si>
  <si>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</si>
  <si>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</si>
  <si>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</si>
  <si>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</si>
  <si>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</si>
  <si>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</si>
  <si>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</si>
  <si>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</si>
  <si>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</si>
  <si>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</si>
  <si>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</si>
  <si>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</si>
  <si>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</si>
  <si>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</si>
  <si>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</si>
  <si>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</si>
  <si>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</si>
  <si>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</si>
  <si>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</si>
  <si>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</si>
  <si>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</si>
  <si>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</si>
  <si>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</si>
  <si>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</si>
  <si>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</si>
  <si>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</si>
  <si>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</si>
  <si>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</si>
  <si>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</si>
  <si>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</si>
  <si>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</si>
  <si>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</si>
  <si>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</si>
  <si>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</si>
  <si>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</si>
  <si>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</si>
  <si>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</si>
  <si>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</si>
  <si>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</si>
  <si>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</si>
  <si>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</si>
  <si>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</si>
  <si>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</si>
  <si>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</si>
  <si>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</si>
  <si>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</si>
  <si>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</si>
  <si>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</si>
  <si>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</si>
  <si>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</si>
  <si>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</si>
  <si>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</si>
  <si>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</si>
  <si>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</si>
  <si>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</si>
  <si>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</si>
  <si>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</si>
  <si>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</si>
  <si>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</si>
  <si>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</si>
  <si>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</si>
  <si>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</si>
  <si>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</si>
  <si>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</si>
  <si>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</si>
  <si>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</si>
  <si>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</si>
  <si>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</si>
  <si>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</si>
  <si>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</si>
  <si>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</si>
  <si>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</si>
  <si>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</si>
  <si>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</si>
  <si>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</si>
  <si>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</si>
  <si>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</si>
  <si>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</si>
  <si>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</si>
  <si>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</si>
  <si>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</si>
  <si>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</si>
  <si>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</si>
  <si>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</si>
  <si>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</si>
  <si>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</si>
  <si>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</si>
  <si>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</si>
  <si>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</si>
  <si>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</si>
  <si>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</si>
  <si>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</si>
  <si>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</si>
  <si>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</si>
  <si>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</si>
  <si>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</si>
  <si>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</si>
  <si>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</si>
  <si>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</si>
  <si>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</si>
  <si>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</si>
  <si>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</si>
  <si>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</si>
  <si>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</si>
  <si>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</si>
  <si>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</si>
  <si>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</si>
  <si>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</si>
  <si>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</si>
  <si>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</si>
  <si>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</si>
  <si>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</si>
  <si>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</si>
  <si>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</si>
  <si>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</si>
  <si>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</si>
  <si>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</si>
  <si>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</si>
  <si>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</si>
  <si>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</si>
  <si>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</si>
  <si>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</si>
  <si>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</si>
  <si>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</si>
  <si>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</si>
  <si>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</si>
  <si>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</si>
  <si>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</si>
  <si>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</si>
  <si>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</si>
  <si>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</si>
  <si>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</si>
  <si>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</si>
  <si>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</si>
  <si>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</si>
  <si>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17X8.5 6X139.7/00 Black Rhino Bahari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</si>
  <si>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</si>
  <si>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</si>
  <si>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</si>
  <si>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</si>
  <si>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</si>
  <si>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</si>
  <si>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</si>
  <si>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6X139.7/00 Black Rhino Taleo Burnt Bronze</t>
  </si>
  <si>
    <t>17X8.5 6X139.7/-10 Black Rhino Taleo Matte Black Cb106.1</t>
  </si>
  <si>
    <t>17X8.5 6X139.7/-10 Black Rhino Taleo Burnt Bronze Cb106.1</t>
  </si>
  <si>
    <t>17X9.0 6X139.7/12 Black Rhino Diamondback Matte Black Cb106,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</si>
  <si>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</si>
  <si>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</si>
  <si>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</si>
  <si>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</si>
  <si>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</si>
  <si>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</si>
  <si>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</si>
  <si>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</si>
  <si>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</si>
  <si>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</si>
  <si>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</si>
  <si>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</si>
  <si>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</si>
  <si>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</si>
  <si>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</si>
  <si>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</si>
  <si>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</si>
  <si>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</si>
  <si>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</si>
  <si>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</si>
  <si>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</si>
  <si>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</si>
  <si>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</si>
  <si>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</si>
  <si>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</si>
  <si>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</si>
  <si>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</si>
  <si>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</si>
  <si>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</si>
  <si>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</si>
  <si>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</si>
  <si>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</si>
  <si>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</si>
  <si>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</si>
  <si>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</si>
  <si>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</si>
  <si>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</si>
  <si>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</si>
  <si>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</si>
  <si>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</si>
  <si>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</si>
  <si>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</si>
  <si>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</si>
  <si>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</si>
  <si>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</si>
  <si>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</si>
  <si>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</si>
  <si>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</si>
  <si>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</si>
  <si>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</si>
  <si>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</si>
  <si>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</si>
  <si>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</si>
  <si>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</si>
  <si>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</si>
  <si>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</si>
  <si>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</si>
  <si>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</si>
  <si>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</si>
  <si>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</si>
  <si>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</si>
  <si>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</si>
  <si>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</si>
  <si>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</si>
  <si>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</si>
  <si>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</si>
  <si>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</si>
  <si>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</si>
  <si>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</si>
  <si>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</si>
  <si>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</si>
  <si>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</si>
  <si>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16X8,0 6X120/139,7/-10 Cb93,5 B.Rhino Arsenal Tex Matte Blac</t>
  </si>
  <si>
    <t>Softland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</si>
  <si>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</si>
  <si>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</si>
  <si>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</si>
  <si>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</si>
  <si>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</si>
  <si>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</si>
  <si>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</si>
  <si>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</si>
  <si>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</si>
  <si>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</si>
  <si>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</si>
  <si>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</si>
  <si>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</si>
  <si>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</si>
  <si>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</si>
  <si>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</si>
  <si>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</si>
  <si>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</si>
  <si>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</si>
  <si>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</si>
  <si>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</si>
  <si>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</si>
  <si>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</si>
  <si>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</si>
  <si>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</si>
  <si>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</si>
  <si>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</si>
  <si>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</si>
  <si>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</si>
  <si>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</si>
  <si>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</si>
  <si>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</si>
  <si>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</si>
  <si>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</si>
  <si>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</si>
  <si>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</si>
  <si>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</si>
  <si>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</si>
  <si>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</si>
  <si>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</si>
  <si>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</si>
  <si>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</si>
  <si>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</si>
  <si>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</si>
  <si>
    <t>Descripçión</t>
  </si>
  <si>
    <t>20X9.0 6X139.7/12 Black Rhino Warlord Matte Gunmetal</t>
  </si>
  <si>
    <t>LL-CT-KMC-CHN-017-001</t>
  </si>
  <si>
    <t>LL-CT-KMC-CHNX-17-002</t>
  </si>
  <si>
    <t>LL-CT-KMC-CHNX-17-003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</si>
</sst>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6"/>
  <sheetViews>
    <sheetView showGridLines="0" tabSelected="1" topLeftCell="A100" zoomScaleNormal="100" workbookViewId="0">
      <selection activeCell="E12" sqref="E12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28515625" style="1" bestFit="1" customWidth="1"/>
    <col min="5" max="5" width="64.710937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46258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8832</v>
      </c>
      <c r="E7" s="3" t="s">
        <v>8877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27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26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17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16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11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26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308</v>
      </c>
      <c r="D45" s="6" t="s">
        <v>222</v>
      </c>
      <c r="E45" s="11" t="s">
        <v>8747</v>
      </c>
      <c r="F45" s="11">
        <v>4</v>
      </c>
      <c r="G45" s="20">
        <v>324538</v>
      </c>
      <c r="H45" s="10">
        <f t="shared" si="3"/>
        <v>386200.22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310</v>
      </c>
      <c r="D46" s="6" t="s">
        <v>141</v>
      </c>
      <c r="E46" s="11" t="s">
        <v>8748</v>
      </c>
      <c r="F46" s="11">
        <v>3</v>
      </c>
      <c r="G46" s="20">
        <v>383866</v>
      </c>
      <c r="H46" s="10">
        <f t="shared" si="3"/>
        <v>456800.54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311</v>
      </c>
      <c r="D47" s="6" t="s">
        <v>142</v>
      </c>
      <c r="E47" s="11" t="s">
        <v>8749</v>
      </c>
      <c r="F47" s="11">
        <v>7</v>
      </c>
      <c r="G47" s="20">
        <v>372689</v>
      </c>
      <c r="H47" s="10">
        <f t="shared" si="3"/>
        <v>443499.91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312</v>
      </c>
      <c r="D48" s="6" t="s">
        <v>143</v>
      </c>
      <c r="E48" s="11" t="s">
        <v>8750</v>
      </c>
      <c r="F48" s="11">
        <v>11</v>
      </c>
      <c r="G48" s="20">
        <v>356639</v>
      </c>
      <c r="H48" s="10">
        <f t="shared" si="3"/>
        <v>424400.41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313</v>
      </c>
      <c r="D49" s="6" t="s">
        <v>144</v>
      </c>
      <c r="E49" s="11" t="s">
        <v>8751</v>
      </c>
      <c r="F49" s="11">
        <v>16</v>
      </c>
      <c r="G49" s="20">
        <v>451261</v>
      </c>
      <c r="H49" s="10">
        <f t="shared" si="3"/>
        <v>537000.59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314</v>
      </c>
      <c r="D50" s="6" t="s">
        <v>145</v>
      </c>
      <c r="E50" s="11" t="s">
        <v>8752</v>
      </c>
      <c r="F50" s="11">
        <v>19</v>
      </c>
      <c r="G50" s="20">
        <v>341176</v>
      </c>
      <c r="H50" s="10">
        <f t="shared" si="3"/>
        <v>405999.44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315</v>
      </c>
      <c r="D51" s="6" t="s">
        <v>146</v>
      </c>
      <c r="E51" s="11" t="s">
        <v>8753</v>
      </c>
      <c r="F51" s="11">
        <v>20</v>
      </c>
      <c r="G51" s="20">
        <v>451261</v>
      </c>
      <c r="H51" s="10">
        <f t="shared" si="3"/>
        <v>537000.59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317</v>
      </c>
      <c r="D52" s="6" t="s">
        <v>157</v>
      </c>
      <c r="E52" s="11" t="s">
        <v>8754</v>
      </c>
      <c r="F52" s="11">
        <v>16</v>
      </c>
      <c r="G52" s="20">
        <v>418908</v>
      </c>
      <c r="H52" s="10">
        <f t="shared" si="3"/>
        <v>498500.51999999996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318</v>
      </c>
      <c r="D53" s="6" t="s">
        <v>195</v>
      </c>
      <c r="E53" s="11" t="s">
        <v>8755</v>
      </c>
      <c r="F53" s="11">
        <v>4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323</v>
      </c>
      <c r="D54" s="6" t="s">
        <v>198</v>
      </c>
      <c r="E54" s="11" t="s">
        <v>8756</v>
      </c>
      <c r="F54" s="11">
        <v>3</v>
      </c>
      <c r="G54" s="20">
        <v>310924</v>
      </c>
      <c r="H54" s="10">
        <f t="shared" si="3"/>
        <v>369999.56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324</v>
      </c>
      <c r="D55" s="6" t="s">
        <v>199</v>
      </c>
      <c r="E55" s="11" t="s">
        <v>8757</v>
      </c>
      <c r="F55" s="11">
        <v>3</v>
      </c>
      <c r="G55" s="20">
        <v>310924</v>
      </c>
      <c r="H55" s="10">
        <f t="shared" si="3"/>
        <v>369999.56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326</v>
      </c>
      <c r="D56" s="6" t="s">
        <v>223</v>
      </c>
      <c r="E56" s="11" t="s">
        <v>8758</v>
      </c>
      <c r="F56" s="11">
        <v>4</v>
      </c>
      <c r="G56" s="20">
        <v>316303</v>
      </c>
      <c r="H56" s="10">
        <f t="shared" si="3"/>
        <v>376400.57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327</v>
      </c>
      <c r="D57" s="6" t="s">
        <v>224</v>
      </c>
      <c r="E57" s="11" t="s">
        <v>8759</v>
      </c>
      <c r="F57" s="11">
        <v>20</v>
      </c>
      <c r="G57" s="20">
        <v>338571</v>
      </c>
      <c r="H57" s="10">
        <f t="shared" si="3"/>
        <v>402899.49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328</v>
      </c>
      <c r="D58" s="6" t="s">
        <v>53</v>
      </c>
      <c r="E58" s="11" t="s">
        <v>8760</v>
      </c>
      <c r="F58" s="11">
        <v>7</v>
      </c>
      <c r="G58" s="20">
        <v>366387</v>
      </c>
      <c r="H58" s="10">
        <f t="shared" si="3"/>
        <v>436000.52999999997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329</v>
      </c>
      <c r="D59" s="6" t="s">
        <v>173</v>
      </c>
      <c r="E59" s="11" t="s">
        <v>8761</v>
      </c>
      <c r="F59" s="11">
        <v>6</v>
      </c>
      <c r="G59" s="20">
        <v>355462</v>
      </c>
      <c r="H59" s="10">
        <f t="shared" si="3"/>
        <v>422999.77999999997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330</v>
      </c>
      <c r="D60" s="6" t="s">
        <v>114</v>
      </c>
      <c r="E60" s="11" t="s">
        <v>8762</v>
      </c>
      <c r="F60" s="11">
        <v>2</v>
      </c>
      <c r="G60" s="20">
        <v>344958</v>
      </c>
      <c r="H60" s="10">
        <f t="shared" si="3"/>
        <v>410500.01999999996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331</v>
      </c>
      <c r="D61" s="6" t="s">
        <v>225</v>
      </c>
      <c r="E61" s="11" t="s">
        <v>8763</v>
      </c>
      <c r="F61" s="11">
        <v>7</v>
      </c>
      <c r="G61" s="20">
        <v>412605</v>
      </c>
      <c r="H61" s="10">
        <f t="shared" si="3"/>
        <v>490999.94999999995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333</v>
      </c>
      <c r="D62" s="6" t="s">
        <v>17</v>
      </c>
      <c r="E62" s="11" t="s">
        <v>8764</v>
      </c>
      <c r="F62" s="11">
        <v>1</v>
      </c>
      <c r="G62" s="20">
        <v>213613</v>
      </c>
      <c r="H62" s="10">
        <f t="shared" si="3"/>
        <v>254199.47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334</v>
      </c>
      <c r="D63" s="6" t="s">
        <v>8</v>
      </c>
      <c r="E63" s="11" t="s">
        <v>8765</v>
      </c>
      <c r="F63" s="11">
        <v>1</v>
      </c>
      <c r="G63" s="20">
        <v>373109</v>
      </c>
      <c r="H63" s="10">
        <f t="shared" si="3"/>
        <v>443999.70999999996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362</v>
      </c>
      <c r="C64" s="6" t="s">
        <v>336</v>
      </c>
      <c r="D64" s="6" t="s">
        <v>16</v>
      </c>
      <c r="E64" s="11" t="s">
        <v>8766</v>
      </c>
      <c r="F64" s="11">
        <v>1</v>
      </c>
      <c r="G64" s="20">
        <v>247899</v>
      </c>
      <c r="H64" s="10">
        <f t="shared" si="3"/>
        <v>294999.81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362</v>
      </c>
      <c r="C65" s="6" t="s">
        <v>339</v>
      </c>
      <c r="D65" s="6" t="s">
        <v>41</v>
      </c>
      <c r="E65" s="11" t="s">
        <v>8767</v>
      </c>
      <c r="F65" s="11">
        <v>4</v>
      </c>
      <c r="G65" s="20">
        <v>401176</v>
      </c>
      <c r="H65" s="10">
        <f t="shared" si="3"/>
        <v>477399.44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362</v>
      </c>
      <c r="C66" s="6" t="s">
        <v>342</v>
      </c>
      <c r="D66" s="6" t="s">
        <v>175</v>
      </c>
      <c r="E66" s="11" t="s">
        <v>8768</v>
      </c>
      <c r="F66" s="11">
        <v>4</v>
      </c>
      <c r="G66" s="20">
        <v>363866</v>
      </c>
      <c r="H66" s="10">
        <f t="shared" si="3"/>
        <v>433000.54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345</v>
      </c>
      <c r="D67" s="6" t="s">
        <v>8879</v>
      </c>
      <c r="E67" s="11" t="s">
        <v>8769</v>
      </c>
      <c r="F67" s="11">
        <v>18</v>
      </c>
      <c r="G67" s="20">
        <v>314622</v>
      </c>
      <c r="H67" s="10">
        <f t="shared" si="3"/>
        <v>374400.18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347</v>
      </c>
      <c r="D68" s="6" t="s">
        <v>8833</v>
      </c>
      <c r="E68" s="11" t="s">
        <v>8770</v>
      </c>
      <c r="F68" s="11">
        <v>28</v>
      </c>
      <c r="G68" s="20">
        <v>374790</v>
      </c>
      <c r="H68" s="10">
        <f t="shared" si="3"/>
        <v>446000.1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348</v>
      </c>
      <c r="D69" s="6" t="s">
        <v>8834</v>
      </c>
      <c r="E69" s="11" t="s">
        <v>8771</v>
      </c>
      <c r="F69" s="11">
        <v>16</v>
      </c>
      <c r="G69" s="20">
        <v>433613</v>
      </c>
      <c r="H69" s="10">
        <f t="shared" si="3"/>
        <v>515999.47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349</v>
      </c>
      <c r="D70" s="6" t="s">
        <v>8835</v>
      </c>
      <c r="E70" s="11" t="s">
        <v>8772</v>
      </c>
      <c r="F70" s="11">
        <v>19</v>
      </c>
      <c r="G70" s="20">
        <v>384874</v>
      </c>
      <c r="H70" s="10">
        <f t="shared" si="3"/>
        <v>458000.06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350</v>
      </c>
      <c r="D71" s="6" t="s">
        <v>8836</v>
      </c>
      <c r="E71" s="11" t="s">
        <v>8773</v>
      </c>
      <c r="F71" s="11">
        <v>16</v>
      </c>
      <c r="G71" s="20">
        <v>422689</v>
      </c>
      <c r="H71" s="10">
        <f t="shared" si="3"/>
        <v>502999.91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351</v>
      </c>
      <c r="D72" s="6" t="s">
        <v>8837</v>
      </c>
      <c r="E72" s="11" t="s">
        <v>8774</v>
      </c>
      <c r="F72" s="11">
        <v>16</v>
      </c>
      <c r="G72" s="20">
        <v>321849</v>
      </c>
      <c r="H72" s="10">
        <f t="shared" ref="H72:H93" si="4">G72*1.19</f>
        <v>383000.31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352</v>
      </c>
      <c r="D73" s="6" t="s">
        <v>8838</v>
      </c>
      <c r="E73" s="11" t="s">
        <v>8775</v>
      </c>
      <c r="F73" s="11">
        <v>20</v>
      </c>
      <c r="G73" s="20">
        <v>659664</v>
      </c>
      <c r="H73" s="10">
        <f t="shared" si="4"/>
        <v>785000.15999999992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353</v>
      </c>
      <c r="D74" s="6" t="s">
        <v>8839</v>
      </c>
      <c r="E74" s="11" t="s">
        <v>8776</v>
      </c>
      <c r="F74" s="11">
        <v>4</v>
      </c>
      <c r="G74" s="20">
        <v>307899</v>
      </c>
      <c r="H74" s="10">
        <f t="shared" si="4"/>
        <v>366399.81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354</v>
      </c>
      <c r="D75" s="6" t="s">
        <v>8840</v>
      </c>
      <c r="E75" s="11" t="s">
        <v>8777</v>
      </c>
      <c r="F75" s="11">
        <v>40</v>
      </c>
      <c r="G75" s="20">
        <v>329832</v>
      </c>
      <c r="H75" s="10">
        <f t="shared" si="4"/>
        <v>392500.07999999996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355</v>
      </c>
      <c r="D76" s="6" t="s">
        <v>8841</v>
      </c>
      <c r="E76" s="11" t="s">
        <v>8778</v>
      </c>
      <c r="F76" s="11">
        <v>11</v>
      </c>
      <c r="G76" s="20">
        <v>367647</v>
      </c>
      <c r="H76" s="10">
        <f t="shared" si="4"/>
        <v>437499.93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356</v>
      </c>
      <c r="D77" s="6" t="s">
        <v>8842</v>
      </c>
      <c r="E77" s="11" t="s">
        <v>8779</v>
      </c>
      <c r="F77" s="11">
        <v>16</v>
      </c>
      <c r="G77" s="20">
        <v>367647</v>
      </c>
      <c r="H77" s="10">
        <f t="shared" si="4"/>
        <v>437499.93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176</v>
      </c>
      <c r="C78" s="6" t="s">
        <v>357</v>
      </c>
      <c r="D78" s="6" t="s">
        <v>8843</v>
      </c>
      <c r="E78" s="11" t="s">
        <v>8780</v>
      </c>
      <c r="F78" s="11">
        <v>36</v>
      </c>
      <c r="G78" s="20">
        <v>354202</v>
      </c>
      <c r="H78" s="10">
        <f t="shared" si="4"/>
        <v>421500.38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176</v>
      </c>
      <c r="C79" s="6" t="s">
        <v>358</v>
      </c>
      <c r="D79" s="6" t="s">
        <v>8844</v>
      </c>
      <c r="E79" s="11" t="s">
        <v>8781</v>
      </c>
      <c r="F79" s="11">
        <v>8</v>
      </c>
      <c r="G79" s="20">
        <v>324118</v>
      </c>
      <c r="H79" s="10">
        <f t="shared" si="4"/>
        <v>385700.42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176</v>
      </c>
      <c r="C80" s="6" t="s">
        <v>359</v>
      </c>
      <c r="D80" s="6" t="s">
        <v>8845</v>
      </c>
      <c r="E80" s="11" t="s">
        <v>8782</v>
      </c>
      <c r="F80" s="11">
        <v>11</v>
      </c>
      <c r="G80" s="20">
        <v>447731</v>
      </c>
      <c r="H80" s="10">
        <f t="shared" si="4"/>
        <v>532799.89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319</v>
      </c>
      <c r="D81" s="6" t="s">
        <v>171</v>
      </c>
      <c r="E81" s="11" t="s">
        <v>8783</v>
      </c>
      <c r="F81" s="11">
        <v>4</v>
      </c>
      <c r="G81" s="20">
        <v>379664</v>
      </c>
      <c r="H81" s="10">
        <f t="shared" si="4"/>
        <v>451800.16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8846</v>
      </c>
      <c r="E82" s="11" t="s">
        <v>8711</v>
      </c>
      <c r="F82" s="11">
        <v>2</v>
      </c>
      <c r="G82" s="20">
        <v>282773</v>
      </c>
      <c r="H82" s="10">
        <f t="shared" si="4"/>
        <v>336499.87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8785</v>
      </c>
      <c r="D83" s="6" t="s">
        <v>8847</v>
      </c>
      <c r="E83" s="11" t="s">
        <v>8712</v>
      </c>
      <c r="F83" s="11">
        <v>2</v>
      </c>
      <c r="G83" s="20">
        <v>301723</v>
      </c>
      <c r="H83" s="10">
        <f t="shared" si="4"/>
        <v>359050.37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8786</v>
      </c>
      <c r="D84" s="6" t="s">
        <v>8848</v>
      </c>
      <c r="E84" s="11" t="s">
        <v>8713</v>
      </c>
      <c r="F84" s="11">
        <v>10</v>
      </c>
      <c r="G84" s="20">
        <v>250000</v>
      </c>
      <c r="H84" s="10">
        <f t="shared" si="4"/>
        <v>297500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8787</v>
      </c>
      <c r="D85" s="6" t="s">
        <v>8849</v>
      </c>
      <c r="E85" s="11" t="s">
        <v>8788</v>
      </c>
      <c r="F85" s="11">
        <v>12</v>
      </c>
      <c r="G85" s="20">
        <v>225000</v>
      </c>
      <c r="H85" s="10">
        <f t="shared" si="4"/>
        <v>267750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8850</v>
      </c>
      <c r="E86" s="11" t="s">
        <v>8722</v>
      </c>
      <c r="F86" s="11">
        <v>1</v>
      </c>
      <c r="G86" s="20">
        <v>260000</v>
      </c>
      <c r="H86" s="10">
        <f t="shared" si="4"/>
        <v>309400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8851</v>
      </c>
      <c r="E87" s="11" t="s">
        <v>8724</v>
      </c>
      <c r="F87" s="11">
        <v>6</v>
      </c>
      <c r="G87" s="20">
        <v>310084</v>
      </c>
      <c r="H87" s="10">
        <f t="shared" si="4"/>
        <v>368999.95999999996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8852</v>
      </c>
      <c r="E88" s="11" t="s">
        <v>8726</v>
      </c>
      <c r="F88" s="11">
        <v>1</v>
      </c>
      <c r="G88" s="20">
        <v>285000</v>
      </c>
      <c r="H88" s="10">
        <f t="shared" si="4"/>
        <v>339150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8853</v>
      </c>
      <c r="E89" s="11" t="s">
        <v>8731</v>
      </c>
      <c r="F89" s="11">
        <v>1</v>
      </c>
      <c r="G89" s="20">
        <v>269748</v>
      </c>
      <c r="H89" s="10">
        <f t="shared" si="4"/>
        <v>321000.12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8793</v>
      </c>
      <c r="D90" s="6" t="s">
        <v>8854</v>
      </c>
      <c r="E90" s="11" t="s">
        <v>8733</v>
      </c>
      <c r="F90" s="11">
        <v>2</v>
      </c>
      <c r="G90" s="20">
        <v>248739</v>
      </c>
      <c r="H90" s="10">
        <f t="shared" si="4"/>
        <v>295999.40999999997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8794</v>
      </c>
      <c r="D91" s="6" t="s">
        <v>8855</v>
      </c>
      <c r="E91" s="11" t="s">
        <v>8734</v>
      </c>
      <c r="F91" s="11">
        <v>1</v>
      </c>
      <c r="G91" s="20">
        <v>280000</v>
      </c>
      <c r="H91" s="10">
        <f t="shared" si="4"/>
        <v>333200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8795</v>
      </c>
      <c r="D92" s="6" t="s">
        <v>8856</v>
      </c>
      <c r="E92" s="11" t="s">
        <v>8796</v>
      </c>
      <c r="F92" s="11">
        <v>1</v>
      </c>
      <c r="G92" s="20">
        <v>370000</v>
      </c>
      <c r="H92" s="10">
        <f t="shared" si="4"/>
        <v>440300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8797</v>
      </c>
      <c r="D93" s="6" t="s">
        <v>8857</v>
      </c>
      <c r="E93" s="11" t="s">
        <v>8739</v>
      </c>
      <c r="F93" s="11">
        <v>1</v>
      </c>
      <c r="G93" s="20">
        <v>350252</v>
      </c>
      <c r="H93" s="10">
        <f t="shared" si="4"/>
        <v>416799.88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8798</v>
      </c>
      <c r="D94" s="6" t="s">
        <v>8858</v>
      </c>
      <c r="E94" s="11" t="s">
        <v>8799</v>
      </c>
      <c r="F94" s="11">
        <v>3</v>
      </c>
      <c r="G94" s="10">
        <v>370000</v>
      </c>
      <c r="H94" s="10">
        <f t="shared" ref="H94:H115" si="10">G94*1.19</f>
        <v>440300</v>
      </c>
      <c r="I94" s="17">
        <f t="shared" ref="I94:I115" si="11">IF($J$5&gt;0,G94*(1-$J$5),0)</f>
        <v>0</v>
      </c>
      <c r="J94" s="17">
        <f t="shared" ref="J94:J115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8859</v>
      </c>
      <c r="E95" s="11" t="s">
        <v>8743</v>
      </c>
      <c r="F95" s="11">
        <v>5</v>
      </c>
      <c r="G95" s="10">
        <v>292017</v>
      </c>
      <c r="H95" s="10">
        <f t="shared" si="10"/>
        <v>347500.23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8860</v>
      </c>
      <c r="E96" s="11" t="s">
        <v>8745</v>
      </c>
      <c r="F96" s="11">
        <v>3</v>
      </c>
      <c r="G96" s="10">
        <v>411345</v>
      </c>
      <c r="H96" s="10">
        <f t="shared" si="10"/>
        <v>489500.55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8802</v>
      </c>
      <c r="D97" s="6" t="s">
        <v>8861</v>
      </c>
      <c r="E97" s="11" t="s">
        <v>8746</v>
      </c>
      <c r="F97" s="11">
        <v>1</v>
      </c>
      <c r="G97" s="10">
        <v>372017</v>
      </c>
      <c r="H97" s="10">
        <f t="shared" si="10"/>
        <v>442700.23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8803</v>
      </c>
      <c r="D98" s="6" t="s">
        <v>8862</v>
      </c>
      <c r="E98" s="11" t="s">
        <v>8752</v>
      </c>
      <c r="F98" s="11">
        <v>2</v>
      </c>
      <c r="G98" s="10">
        <v>341176</v>
      </c>
      <c r="H98" s="10">
        <f t="shared" si="10"/>
        <v>405999.44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8804</v>
      </c>
      <c r="D99" s="6" t="s">
        <v>8863</v>
      </c>
      <c r="E99" s="11" t="s">
        <v>8805</v>
      </c>
      <c r="F99" s="11">
        <v>4</v>
      </c>
      <c r="G99" s="10">
        <v>270000</v>
      </c>
      <c r="H99" s="10">
        <f t="shared" si="10"/>
        <v>321300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8806</v>
      </c>
      <c r="D100" s="6" t="s">
        <v>8864</v>
      </c>
      <c r="E100" s="11" t="s">
        <v>8807</v>
      </c>
      <c r="F100" s="11">
        <v>8</v>
      </c>
      <c r="G100" s="10">
        <v>300000</v>
      </c>
      <c r="H100" s="10">
        <f t="shared" si="10"/>
        <v>357000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8865</v>
      </c>
      <c r="E101" s="11" t="s">
        <v>8759</v>
      </c>
      <c r="F101" s="11">
        <v>1</v>
      </c>
      <c r="G101" s="10">
        <v>338571</v>
      </c>
      <c r="H101" s="10">
        <f t="shared" si="10"/>
        <v>402899.49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8809</v>
      </c>
      <c r="D102" s="6" t="s">
        <v>8866</v>
      </c>
      <c r="E102" s="11" t="s">
        <v>8761</v>
      </c>
      <c r="F102" s="11">
        <v>1</v>
      </c>
      <c r="G102" s="10">
        <v>330000</v>
      </c>
      <c r="H102" s="10">
        <f t="shared" si="10"/>
        <v>392700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362</v>
      </c>
      <c r="C103" s="6" t="s">
        <v>8810</v>
      </c>
      <c r="D103" s="6" t="s">
        <v>8867</v>
      </c>
      <c r="E103" s="11" t="s">
        <v>8762</v>
      </c>
      <c r="F103" s="11">
        <v>1</v>
      </c>
      <c r="G103" s="10">
        <v>325000</v>
      </c>
      <c r="H103" s="10">
        <f t="shared" si="10"/>
        <v>386750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362</v>
      </c>
      <c r="C104" s="6" t="s">
        <v>8811</v>
      </c>
      <c r="D104" s="6" t="s">
        <v>8868</v>
      </c>
      <c r="E104" s="11" t="s">
        <v>8812</v>
      </c>
      <c r="F104" s="11">
        <v>1</v>
      </c>
      <c r="G104" s="10">
        <v>260000</v>
      </c>
      <c r="H104" s="10">
        <f t="shared" si="10"/>
        <v>309400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362</v>
      </c>
      <c r="C105" s="6" t="s">
        <v>8813</v>
      </c>
      <c r="D105" s="6" t="s">
        <v>8869</v>
      </c>
      <c r="E105" s="11" t="s">
        <v>8763</v>
      </c>
      <c r="F105" s="11">
        <v>2</v>
      </c>
      <c r="G105" s="10">
        <v>412605</v>
      </c>
      <c r="H105" s="10">
        <f t="shared" si="10"/>
        <v>490999.94999999995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8814</v>
      </c>
      <c r="D106" s="6" t="s">
        <v>8880</v>
      </c>
      <c r="E106" s="11" t="s">
        <v>8815</v>
      </c>
      <c r="F106" s="11">
        <v>12</v>
      </c>
      <c r="G106" s="10">
        <v>390000</v>
      </c>
      <c r="H106" s="10">
        <f t="shared" si="10"/>
        <v>464100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8816</v>
      </c>
      <c r="D107" s="6" t="s">
        <v>8881</v>
      </c>
      <c r="E107" s="11" t="s">
        <v>8817</v>
      </c>
      <c r="F107" s="11">
        <v>8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8818</v>
      </c>
      <c r="D108" s="6" t="s">
        <v>8870</v>
      </c>
      <c r="E108" s="11" t="s">
        <v>8819</v>
      </c>
      <c r="F108" s="11">
        <v>60</v>
      </c>
      <c r="G108" s="10">
        <v>330000</v>
      </c>
      <c r="H108" s="10">
        <f t="shared" si="10"/>
        <v>392700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8820</v>
      </c>
      <c r="D109" s="6" t="s">
        <v>8871</v>
      </c>
      <c r="E109" s="11" t="s">
        <v>8821</v>
      </c>
      <c r="F109" s="11">
        <v>40</v>
      </c>
      <c r="G109" s="10">
        <v>610000</v>
      </c>
      <c r="H109" s="10">
        <f t="shared" si="10"/>
        <v>725900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8822</v>
      </c>
      <c r="D110" s="6" t="s">
        <v>8872</v>
      </c>
      <c r="E110" s="11" t="s">
        <v>8779</v>
      </c>
      <c r="F110" s="11">
        <v>20</v>
      </c>
      <c r="G110" s="10">
        <v>610000</v>
      </c>
      <c r="H110" s="10">
        <f t="shared" si="10"/>
        <v>725900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8823</v>
      </c>
      <c r="D111" s="6" t="s">
        <v>8873</v>
      </c>
      <c r="E111" s="11" t="s">
        <v>8824</v>
      </c>
      <c r="F111" s="11">
        <v>3</v>
      </c>
      <c r="G111" s="10">
        <v>315000</v>
      </c>
      <c r="H111" s="10">
        <f t="shared" si="10"/>
        <v>374850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176</v>
      </c>
      <c r="C112" s="6" t="s">
        <v>8825</v>
      </c>
      <c r="D112" s="6" t="s">
        <v>8874</v>
      </c>
      <c r="E112" s="11" t="s">
        <v>8826</v>
      </c>
      <c r="F112" s="11">
        <v>16</v>
      </c>
      <c r="G112" s="10">
        <v>610000</v>
      </c>
      <c r="H112" s="10">
        <f t="shared" si="10"/>
        <v>725900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176</v>
      </c>
      <c r="C113" s="6" t="s">
        <v>8827</v>
      </c>
      <c r="D113" s="6" t="s">
        <v>8875</v>
      </c>
      <c r="E113" s="11" t="s">
        <v>8828</v>
      </c>
      <c r="F113" s="11">
        <v>16</v>
      </c>
      <c r="G113" s="10">
        <v>330000</v>
      </c>
      <c r="H113" s="10">
        <f t="shared" si="10"/>
        <v>392700</v>
      </c>
      <c r="I113" s="17">
        <f t="shared" si="11"/>
        <v>0</v>
      </c>
      <c r="J113" s="17">
        <f t="shared" si="12"/>
        <v>0</v>
      </c>
    </row>
    <row r="114" spans="2:10" ht="15" customHeight="1" x14ac:dyDescent="0.25">
      <c r="B114" s="6" t="s">
        <v>176</v>
      </c>
      <c r="C114" s="6" t="s">
        <v>8829</v>
      </c>
      <c r="D114" s="6" t="s">
        <v>8876</v>
      </c>
      <c r="E114" s="11" t="s">
        <v>8830</v>
      </c>
      <c r="F114" s="11">
        <v>24</v>
      </c>
      <c r="G114" s="10">
        <v>320000</v>
      </c>
      <c r="H114" s="10">
        <f t="shared" si="10"/>
        <v>380800</v>
      </c>
      <c r="I114" s="17">
        <f t="shared" si="11"/>
        <v>0</v>
      </c>
      <c r="J114" s="17">
        <f t="shared" si="12"/>
        <v>0</v>
      </c>
    </row>
    <row r="115" spans="2:10" ht="15" customHeight="1" x14ac:dyDescent="0.25">
      <c r="B115" s="6" t="s">
        <v>362</v>
      </c>
      <c r="C115" s="6" t="s">
        <v>262</v>
      </c>
      <c r="D115" s="6" t="s">
        <v>47</v>
      </c>
      <c r="E115" s="11" t="s">
        <v>8831</v>
      </c>
      <c r="F115" s="11">
        <v>3</v>
      </c>
      <c r="G115" s="10">
        <v>236471</v>
      </c>
      <c r="H115" s="10">
        <f t="shared" si="10"/>
        <v>281400.49</v>
      </c>
      <c r="I115" s="17">
        <f t="shared" si="11"/>
        <v>0</v>
      </c>
      <c r="J115" s="17">
        <f t="shared" si="12"/>
        <v>0</v>
      </c>
    </row>
    <row r="116" spans="2:10" ht="15" customHeight="1" x14ac:dyDescent="0.25">
      <c r="B116" s="6" t="s">
        <v>362</v>
      </c>
      <c r="C116" s="6" t="s">
        <v>332</v>
      </c>
      <c r="D116" s="6" t="s">
        <v>39</v>
      </c>
      <c r="E116" s="11" t="s">
        <v>8878</v>
      </c>
      <c r="F116" s="11">
        <v>4</v>
      </c>
      <c r="G116" s="10">
        <v>371261</v>
      </c>
      <c r="H116" s="10">
        <f t="shared" ref="H116" si="13">G116*1.19</f>
        <v>441800.58999999997</v>
      </c>
      <c r="I116" s="17">
        <f t="shared" ref="I116" si="14">IF($J$5&gt;0,G116*(1-$J$5),0)</f>
        <v>0</v>
      </c>
      <c r="J116" s="17">
        <f t="shared" ref="J116" si="15">I116*1.19</f>
        <v>0</v>
      </c>
    </row>
  </sheetData>
  <autoFilter ref="B7:H116" xr:uid="{D14D98F5-1259-4C4A-A9C2-9E42134E0713}"/>
  <mergeCells count="3">
    <mergeCell ref="B1:H4"/>
    <mergeCell ref="G6:H6"/>
    <mergeCell ref="I6:J6"/>
  </mergeCells>
  <conditionalFormatting sqref="E8:E116 F1:F1048576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2026-08-24T20:24:17Z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