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82" documentId="8_{AD3ACEDD-23A9-4899-9ACF-2C99DBB6B697}" xr6:coauthVersionLast="47" xr6:coauthVersionMax="47" xr10:uidLastSave="{51750656-2F2F-4D12-8873-F170AA0D0519}"/>
  <bookViews>
    <workbookView xWindow="-120" yWindow="-120" windowWidth="29040" windowHeight="15720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 s="1"/>
  <c r="H17" i="1"/>
  <c r="I17" i="1"/>
  <c r="J17" i="1"/>
  <c r="H18" i="1"/>
  <c r="I18" i="1"/>
  <c r="J18" i="1"/>
  <c r="H19" i="1"/>
  <c r="I19" i="1"/>
  <c r="J19" i="1" s="1"/>
  <c r="H20" i="1"/>
  <c r="I20" i="1"/>
  <c r="J20" i="1" s="1"/>
  <c r="H21" i="1"/>
  <c r="I21" i="1"/>
  <c r="J21" i="1"/>
  <c r="H22" i="1"/>
  <c r="I22" i="1"/>
  <c r="J22" i="1"/>
  <c r="H23" i="1"/>
  <c r="I23" i="1"/>
  <c r="J23" i="1"/>
  <c r="H24" i="1"/>
  <c r="I24" i="1"/>
  <c r="J24" i="1" s="1"/>
  <c r="I13" i="1"/>
  <c r="J13" i="1" s="1"/>
  <c r="I14" i="1"/>
  <c r="J14" i="1"/>
  <c r="I15" i="1"/>
  <c r="J15" i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<sst xmlns="http://schemas.openxmlformats.org/spreadsheetml/2006/main" count="11715" uniqueCount="8736">
  <si>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</si>
  <si>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</si>
  <si>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</si>
  <si>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</si>
  <si>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</si>
  <si>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</si>
  <si>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</si>
  <si>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</si>
  <si>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</si>
  <si>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</si>
  <si>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</si>
  <si>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</si>
  <si>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</si>
  <si>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</si>
  <si>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</si>
  <si>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</si>
  <si>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</si>
  <si>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</si>
  <si>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</si>
  <si>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</si>
  <si>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</si>
  <si>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</si>
  <si>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</si>
  <si>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</si>
  <si>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</si>
  <si>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</si>
  <si>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</si>
  <si>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</si>
  <si>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</si>
  <si>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</si>
  <si>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</si>
  <si>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</si>
  <si>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</si>
  <si>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</si>
  <si>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</si>
  <si>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</si>
  <si>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</si>
  <si>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</si>
  <si>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</si>
  <si>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</si>
  <si>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</si>
  <si>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</si>
  <si>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</si>
  <si>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</si>
  <si>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</si>
  <si>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</si>
  <si>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</si>
  <si>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</si>
  <si>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</si>
  <si>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</si>
  <si>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</si>
  <si>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</si>
  <si>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</si>
  <si>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</si>
  <si>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</si>
  <si>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</si>
  <si>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</si>
  <si>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</si>
  <si>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</si>
  <si>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</si>
  <si>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</si>
  <si>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</si>
  <si>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</si>
  <si>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</si>
  <si>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</si>
  <si>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</si>
  <si>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</si>
  <si>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</si>
  <si>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</si>
  <si>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</si>
  <si>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</si>
  <si>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</si>
  <si>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</si>
  <si>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</si>
  <si>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</si>
  <si>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</si>
  <si>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</si>
  <si>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</si>
  <si>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</si>
  <si>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</si>
  <si>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</si>
  <si>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</si>
  <si>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</si>
  <si>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</si>
  <si>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</si>
  <si>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</si>
  <si>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</si>
  <si>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</si>
  <si>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</si>
  <si>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</si>
  <si>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</si>
  <si>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</si>
  <si>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</si>
  <si>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</si>
  <si>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</si>
  <si>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</si>
  <si>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</si>
  <si>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</si>
  <si>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</si>
  <si>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</si>
  <si>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</si>
  <si>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</si>
  <si>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</si>
  <si>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</si>
  <si>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</si>
  <si>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</si>
  <si>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</si>
  <si>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</si>
  <si>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</si>
  <si>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</si>
  <si>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</si>
  <si>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</si>
  <si>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</si>
  <si>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</si>
  <si>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</si>
  <si>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</si>
  <si>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</si>
  <si>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</si>
  <si>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</si>
  <si>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</si>
  <si>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</si>
  <si>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</si>
  <si>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</si>
  <si>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</si>
  <si>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</si>
  <si>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</si>
  <si>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</si>
  <si>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</si>
  <si>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</si>
  <si>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</si>
  <si>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</si>
  <si>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</si>
  <si>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</si>
  <si>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</si>
  <si>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</si>
  <si>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</si>
  <si>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</si>
  <si>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</si>
  <si>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</si>
  <si>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</si>
  <si>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</si>
  <si>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</si>
  <si>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</si>
  <si>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</si>
  <si>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</si>
  <si>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</si>
  <si>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</si>
  <si>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</si>
  <si>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</si>
  <si>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</si>
  <si>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</si>
  <si>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</si>
  <si>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</si>
  <si>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</si>
  <si>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</si>
  <si>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</si>
  <si>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</si>
  <si>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</si>
  <si>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</si>
  <si>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</si>
  <si>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</si>
  <si>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</si>
  <si>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</si>
  <si>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</si>
  <si>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</si>
  <si>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</si>
  <si>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</si>
  <si>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</si>
  <si>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</si>
  <si>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</si>
  <si>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</si>
  <si>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</si>
  <si>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</si>
  <si>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</si>
  <si>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</si>
  <si>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</si>
  <si>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</si>
  <si>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</si>
  <si>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</si>
  <si>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</si>
  <si>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</si>
  <si>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</si>
  <si>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</si>
  <si>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</si>
  <si>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</si>
  <si>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</si>
  <si>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</si>
  <si>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</si>
  <si>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</si>
  <si>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</si>
  <si>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</si>
  <si>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</si>
  <si>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</si>
  <si>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</si>
  <si>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</si>
  <si>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</si>
  <si>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</si>
  <si>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</si>
  <si>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</si>
  <si>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</si>
  <si>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</si>
  <si>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</si>
  <si>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</si>
  <si>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</si>
  <si>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</si>
  <si>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</si>
  <si>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</si>
  <si>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</si>
  <si>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</si>
  <si>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</si>
  <si>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</si>
  <si>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</si>
  <si>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</si>
  <si>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</si>
  <si>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</si>
  <si>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</si>
  <si>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</si>
  <si>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</si>
  <si>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</si>
  <si>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</si>
  <si>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</si>
  <si>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</si>
  <si>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</si>
  <si>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</si>
  <si>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</si>
  <si>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</si>
  <si>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</si>
  <si>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</si>
  <si>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</si>
  <si>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</si>
  <si>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</si>
  <si>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</si>
  <si>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</si>
  <si>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</si>
  <si>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</si>
  <si>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</si>
  <si>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</si>
  <si>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</si>
  <si>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</si>
  <si>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</si>
  <si>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</si>
  <si>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</si>
  <si>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</si>
  <si>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</si>
  <si>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</si>
  <si>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</si>
  <si>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</si>
  <si>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</si>
  <si>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</si>
  <si>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</si>
  <si>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</si>
  <si>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</si>
  <si>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</si>
  <si>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</si>
  <si>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</si>
  <si>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</si>
  <si>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</si>
  <si>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</si>
  <si>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</si>
  <si>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</si>
  <si>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</si>
  <si>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</si>
  <si>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</si>
  <si>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</si>
  <si>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</si>
  <si>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</si>
  <si>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</si>
  <si>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</si>
  <si>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</si>
  <si>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</si>
  <si>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</si>
  <si>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</si>
  <si>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</si>
  <si>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</si>
  <si>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</si>
  <si>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</si>
  <si>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</si>
  <si>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</si>
  <si>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</si>
  <si>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</si>
  <si>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</si>
  <si>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</si>
  <si>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</si>
  <si>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</si>
  <si>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</si>
  <si>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</si>
  <si>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</si>
  <si>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</si>
  <si>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</si>
  <si>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</si>
  <si>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</si>
  <si>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</si>
  <si>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</si>
  <si>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</si>
  <si>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</si>
  <si>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</si>
  <si>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</si>
  <si>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</si>
  <si>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</si>
  <si>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</si>
  <si>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</si>
  <si>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</si>
  <si>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</si>
  <si>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</si>
  <si>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</si>
  <si>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</si>
  <si>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</si>
  <si>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</si>
  <si>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</si>
  <si>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</si>
  <si>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</si>
  <si>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</si>
  <si>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</si>
  <si>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</si>
  <si>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</si>
  <si>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</si>
  <si>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</si>
  <si>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</si>
  <si>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</si>
  <si>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</si>
  <si>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</si>
  <si>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</si>
  <si>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</si>
  <si>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</si>
  <si>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</si>
  <si>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</si>
  <si>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</si>
  <si>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</si>
  <si>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</si>
  <si>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</si>
  <si>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</si>
  <si>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</si>
  <si>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</si>
  <si>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</si>
  <si>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</si>
  <si>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</si>
  <si>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</si>
  <si>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</si>
  <si>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</si>
  <si>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</si>
  <si>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</si>
  <si>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</si>
  <si>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</si>
  <si>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</si>
  <si>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</si>
  <si>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</si>
  <si>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</si>
  <si>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</si>
  <si>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</si>
  <si>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</si>
  <si>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</si>
  <si>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</si>
  <si>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</si>
  <si>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</si>
  <si>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</si>
  <si>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</si>
  <si>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</si>
  <si>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</si>
  <si>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</si>
  <si>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</si>
  <si>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</si>
  <si>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</si>
  <si>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</si>
  <si>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</si>
  <si>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</si>
  <si>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</si>
  <si>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</si>
  <si>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</si>
  <si>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</si>
  <si>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</si>
  <si>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</si>
  <si>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</si>
  <si>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</si>
  <si>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</si>
  <si>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</si>
  <si>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</si>
  <si>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</si>
  <si>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</si>
  <si>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</si>
  <si>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</si>
  <si>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</si>
  <si>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</si>
  <si>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</si>
  <si>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</si>
  <si>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</si>
  <si>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</si>
  <si>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</si>
  <si>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</si>
  <si>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</si>
  <si>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</si>
  <si>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</si>
  <si>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</si>
  <si>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</si>
  <si>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</si>
  <si>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</si>
  <si>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</si>
  <si>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</si>
  <si>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</si>
  <si>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</si>
  <si>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</si>
  <si>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</si>
  <si>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</si>
  <si>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</si>
  <si>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</si>
  <si>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</si>
  <si>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</si>
  <si>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</si>
  <si>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</si>
  <si>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</si>
  <si>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</si>
  <si>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</si>
  <si>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</si>
  <si>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</si>
  <si>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</si>
  <si>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</si>
  <si>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</si>
  <si>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</si>
  <si>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</si>
  <si>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</si>
  <si>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</si>
  <si>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</si>
  <si>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</si>
  <si>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</si>
  <si>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</si>
  <si>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</si>
  <si>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</si>
  <si>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</si>
  <si>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</si>
  <si>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</si>
  <si>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</si>
  <si>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</si>
  <si>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</si>
  <si>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</si>
  <si>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</si>
  <si>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</si>
  <si>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</si>
  <si>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</si>
  <si>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</si>
  <si>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</si>
  <si>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</si>
  <si>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</si>
  <si>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</si>
  <si>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</si>
  <si>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</si>
  <si>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</si>
  <si>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</si>
  <si>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</si>
  <si>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</si>
  <si>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</si>
  <si>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</si>
  <si>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</si>
  <si>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</si>
  <si>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</si>
  <si>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</si>
  <si>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</si>
  <si>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</si>
  <si>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</si>
  <si>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</si>
  <si>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</si>
  <si>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</si>
  <si>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</si>
  <si>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</si>
  <si>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</si>
  <si>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</si>
  <si>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</si>
  <si>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</si>
  <si>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</si>
  <si>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</si>
  <si>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</si>
  <si>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</si>
  <si>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</si>
  <si>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</si>
  <si>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</si>
  <si>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</si>
  <si>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</si>
  <si>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</si>
  <si>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</si>
  <si>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</si>
  <si>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</si>
  <si>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</si>
  <si>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</si>
  <si>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</si>
  <si>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</si>
  <si>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</si>
  <si>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</si>
  <si>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</si>
  <si>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</si>
  <si>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</si>
  <si>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</si>
  <si>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</si>
  <si>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</si>
  <si>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</si>
  <si>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</si>
  <si>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</si>
  <si>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</si>
  <si>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</si>
  <si>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</si>
  <si>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</si>
  <si>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</si>
  <si>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</si>
  <si>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</si>
  <si>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</si>
  <si>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</si>
  <si>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</si>
  <si>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</si>
  <si>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</si>
  <si>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</si>
  <si>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</si>
  <si>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</si>
  <si>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</si>
  <si>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</si>
  <si>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</si>
  <si>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</si>
  <si>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</si>
  <si>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</si>
  <si>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</si>
  <si>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</si>
  <si>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</si>
  <si>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</si>
  <si>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</si>
  <si>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</si>
  <si>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</si>
  <si>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</si>
  <si>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</si>
  <si>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</si>
  <si>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</si>
  <si>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</si>
  <si>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</si>
  <si>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</si>
  <si>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</si>
  <si>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</si>
  <si>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</si>
  <si>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</si>
  <si>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</si>
  <si>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</si>
  <si>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</si>
  <si>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</si>
  <si>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</si>
  <si>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</si>
  <si>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</si>
  <si>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</si>
  <si>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</si>
  <si>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</si>
  <si>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</si>
  <si>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</si>
  <si>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</si>
  <si>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</si>
  <si>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</si>
  <si>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</si>
  <si>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</si>
  <si>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</si>
  <si>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</si>
  <si>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</si>
  <si>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</si>
  <si>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</si>
  <si>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</si>
  <si>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</si>
  <si>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</si>
  <si>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</si>
  <si>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</si>
  <si>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</si>
  <si>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</si>
  <si>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</si>
  <si>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</si>
  <si>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</si>
  <si>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</si>
  <si>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</si>
  <si>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</si>
  <si>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</si>
  <si>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</si>
  <si>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</si>
  <si>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</si>
  <si>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</si>
  <si>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</si>
  <si>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</si>
  <si>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</si>
  <si>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</si>
  <si>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</si>
  <si>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</si>
  <si>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</si>
  <si>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</si>
  <si>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</si>
  <si>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</si>
  <si>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</si>
  <si>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</si>
  <si>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</si>
  <si>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</si>
  <si>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</si>
  <si>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</si>
  <si>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</si>
  <si>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</si>
  <si>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</si>
  <si>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</si>
  <si>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</si>
  <si>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</si>
  <si>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</si>
  <si>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</si>
  <si>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</si>
  <si>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</si>
  <si>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</si>
  <si>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</si>
  <si>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</si>
  <si>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</si>
  <si>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</si>
  <si>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</si>
  <si>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</si>
  <si>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</si>
  <si>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</si>
  <si>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</si>
  <si>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</si>
  <si>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</si>
  <si>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</si>
  <si>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</si>
  <si>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</si>
  <si>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</si>
  <si>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</si>
  <si>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</si>
  <si>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</si>
  <si>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</si>
  <si>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</si>
  <si>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</si>
  <si>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</si>
  <si>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</si>
  <si>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</si>
  <si>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</si>
  <si>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</si>
  <si>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</si>
  <si>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</si>
  <si>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</si>
  <si>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</si>
  <si>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</si>
  <si>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</si>
  <si>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</si>
  <si>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</si>
  <si>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</si>
  <si>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</si>
  <si>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</si>
  <si>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</si>
  <si>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</si>
  <si>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</si>
  <si>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</si>
  <si>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</si>
  <si>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</si>
  <si>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</si>
  <si>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</si>
  <si>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</si>
  <si>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</si>
  <si>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</si>
  <si>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</si>
  <si>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</si>
  <si>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</si>
  <si>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</si>
  <si>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</si>
  <si>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</si>
  <si>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</si>
  <si>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</si>
  <si>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</si>
  <si>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</si>
  <si>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</si>
  <si>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</si>
  <si>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</si>
  <si>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</si>
  <si>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</si>
  <si>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</si>
  <si>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</si>
  <si>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</si>
  <si>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</si>
  <si>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</si>
  <si>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</si>
  <si>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</si>
  <si>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</si>
  <si>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</si>
  <si>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</si>
  <si>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</si>
  <si>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</si>
  <si>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</si>
  <si>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</si>
  <si>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</si>
  <si>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</si>
  <si>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</si>
  <si>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</si>
  <si>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</si>
  <si>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</si>
  <si>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</si>
  <si>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</si>
  <si>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</si>
  <si>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</si>
  <si>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</si>
  <si>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</si>
  <si>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</si>
  <si>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</si>
  <si>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</si>
  <si>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</si>
  <si>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</si>
  <si>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</si>
  <si>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</si>
  <si>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</si>
  <si>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</si>
  <si>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</si>
  <si>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</si>
  <si>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</si>
  <si>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</si>
  <si>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</si>
  <si>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</si>
  <si>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</si>
  <si>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</si>
  <si>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</si>
  <si>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</si>
  <si>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</si>
  <si>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</si>
  <si>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</si>
  <si>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</si>
  <si>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</si>
  <si>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</si>
  <si>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</si>
  <si>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</si>
  <si>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</si>
  <si>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</si>
  <si>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</si>
  <si>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</si>
  <si>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</si>
  <si>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</si>
  <si>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</si>
  <si>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</si>
  <si>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</si>
  <si>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</si>
  <si>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</si>
  <si>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</si>
  <si>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</si>
  <si>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</si>
  <si>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</si>
  <si>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</si>
  <si>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</si>
  <si>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</si>
  <si>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</si>
  <si>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</si>
  <si>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</si>
  <si>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</si>
  <si>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</si>
  <si>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</si>
  <si>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</si>
  <si>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</si>
  <si>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</si>
  <si>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</si>
  <si>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</si>
  <si>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</si>
  <si>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</si>
  <si>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</si>
  <si>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</si>
  <si>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</si>
  <si>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</si>
  <si>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</si>
  <si>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</si>
  <si>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</si>
  <si>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</si>
  <si>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</si>
  <si>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</si>
  <si>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</si>
  <si>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</si>
  <si>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</si>
  <si>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</si>
  <si>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</si>
  <si>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</si>
  <si>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</si>
  <si>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</si>
  <si>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</si>
  <si>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</si>
  <si>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</si>
  <si>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</si>
  <si>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</si>
  <si>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</si>
  <si>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</si>
  <si>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</si>
  <si>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</si>
  <si>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</si>
  <si>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</si>
  <si>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</si>
  <si>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</si>
  <si>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</si>
  <si>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</si>
  <si>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</si>
  <si>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</si>
  <si>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</si>
  <si>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</si>
  <si>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</si>
  <si>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</si>
  <si>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</si>
  <si>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</si>
  <si>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</si>
  <si>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</si>
  <si>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</si>
  <si>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</si>
  <si>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</si>
  <si>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</si>
  <si>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</si>
  <si>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</si>
  <si>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</si>
  <si>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</si>
  <si>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</si>
  <si>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</si>
  <si>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</si>
  <si>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</si>
  <si>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</si>
  <si>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</si>
  <si>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</si>
  <si>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</si>
  <si>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</si>
  <si>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</si>
  <si>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</si>
  <si>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</si>
  <si>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</si>
  <si>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</si>
  <si>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</si>
  <si>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</si>
  <si>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</si>
  <si>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</si>
  <si>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</si>
  <si>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</si>
  <si>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</si>
  <si>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</si>
  <si>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</si>
  <si>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</si>
  <si>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</si>
  <si>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</si>
  <si>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</si>
  <si>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</si>
  <si>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</si>
  <si>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</si>
  <si>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</si>
  <si>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</si>
  <si>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</si>
  <si>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</si>
  <si>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</si>
  <si>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</si>
  <si>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</si>
  <si>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</si>
  <si>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</si>
  <si>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</si>
  <si>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</si>
  <si>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</si>
  <si>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</si>
  <si>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</si>
  <si>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</si>
  <si>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</si>
  <si>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</si>
  <si>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</si>
  <si>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</si>
  <si>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</si>
  <si>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</si>
  <si>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</si>
  <si>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</si>
  <si>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</si>
  <si>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</si>
  <si>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</si>
  <si>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</si>
  <si>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</si>
  <si>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</si>
  <si>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</si>
  <si>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</si>
  <si>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</si>
  <si>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</si>
  <si>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</si>
  <si>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</si>
  <si>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</si>
  <si>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</si>
  <si>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</si>
  <si>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</si>
  <si>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</si>
  <si>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</si>
  <si>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</si>
  <si>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</si>
  <si>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</si>
  <si>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</si>
  <si>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</si>
  <si>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</si>
  <si>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</si>
  <si>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</si>
  <si>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</si>
  <si>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</si>
  <si>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</si>
  <si>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</si>
  <si>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</si>
  <si>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</si>
  <si>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</si>
  <si>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</si>
  <si>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</si>
  <si>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</si>
  <si>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</si>
  <si>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</si>
  <si>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</si>
  <si>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</si>
  <si>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</si>
  <si>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</si>
  <si>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</si>
  <si>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</si>
  <si>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</si>
  <si>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</si>
  <si>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</si>
  <si>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</si>
  <si>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</si>
  <si>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</si>
  <si>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</si>
  <si>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</si>
  <si>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</si>
  <si>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</si>
  <si>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</si>
  <si>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</si>
  <si>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</si>
  <si>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</si>
  <si>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</si>
  <si>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</si>
  <si>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</si>
  <si>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</si>
  <si>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</si>
  <si>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</si>
  <si>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</si>
  <si>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</si>
  <si>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</si>
  <si>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</si>
  <si>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</si>
  <si>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</si>
  <si>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</si>
  <si>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</si>
  <si>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</si>
  <si>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</si>
  <si>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</si>
  <si>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</si>
  <si>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</si>
  <si>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</si>
  <si>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</si>
  <si>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</si>
  <si>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</si>
  <si>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</si>
  <si>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</si>
  <si>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</si>
  <si>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</si>
  <si>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</si>
  <si>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</si>
  <si>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</si>
  <si>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</si>
  <si>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</si>
  <si>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</si>
  <si>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</si>
  <si>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</si>
  <si>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</si>
  <si>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</si>
  <si>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</si>
  <si>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</si>
  <si>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</si>
  <si>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</si>
  <si>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</si>
  <si>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</si>
  <si>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</si>
  <si>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</si>
  <si>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</si>
  <si>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</si>
  <si>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</si>
  <si>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</si>
  <si>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</si>
  <si>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</si>
  <si>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</si>
  <si>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</si>
  <si>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</si>
  <si>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</si>
  <si>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</si>
  <si>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</si>
  <si>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</si>
  <si>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</si>
  <si>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</si>
  <si>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</si>
  <si>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</si>
  <si>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</si>
  <si>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</si>
  <si>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</si>
  <si>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</si>
  <si>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</si>
  <si>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</si>
  <si>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</si>
  <si>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</si>
  <si>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</si>
  <si>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</si>
  <si>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</si>
  <si>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</si>
  <si>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</si>
  <si>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</si>
  <si>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</si>
  <si>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</si>
  <si>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</si>
  <si>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</si>
  <si>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</si>
  <si>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</si>
  <si>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</si>
  <si>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</si>
  <si>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</si>
  <si>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</si>
  <si>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</si>
  <si>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</si>
  <si>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</si>
  <si>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</si>
  <si>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</si>
  <si>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</si>
  <si>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</si>
  <si>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</si>
  <si>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</si>
  <si>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</si>
  <si>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</si>
  <si>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</si>
  <si>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</si>
  <si>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</si>
  <si>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</si>
  <si>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</si>
  <si>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</si>
  <si>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</si>
  <si>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</si>
  <si>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</si>
  <si>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</si>
  <si>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</si>
  <si>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</si>
  <si>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</si>
  <si>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</si>
  <si>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</si>
  <si>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</si>
  <si>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</si>
  <si>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</si>
  <si>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</si>
  <si>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</si>
  <si>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</si>
  <si>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</si>
  <si>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</si>
  <si>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</si>
  <si>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</si>
  <si>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</si>
  <si>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</si>
  <si>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</si>
  <si>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</si>
  <si>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</si>
  <si>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</si>
  <si>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</si>
  <si>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</si>
  <si>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</si>
  <si>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</si>
  <si>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</si>
  <si>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</si>
  <si>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</si>
  <si>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</si>
  <si>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</si>
  <si>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</si>
  <si>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</si>
  <si>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</si>
  <si>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</si>
  <si>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</si>
  <si>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</si>
  <si>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</si>
  <si>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</si>
  <si>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</si>
  <si>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</si>
  <si>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</si>
  <si>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</si>
  <si>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</si>
  <si>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</si>
  <si>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</si>
  <si>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</si>
  <si>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</si>
  <si>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</si>
  <si>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</si>
  <si>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</si>
  <si>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</si>
  <si>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</si>
  <si>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</si>
  <si>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</si>
  <si>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</si>
  <si>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</si>
  <si>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</si>
  <si>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</si>
  <si>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</si>
  <si>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</si>
  <si>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</si>
  <si>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</si>
  <si>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</si>
  <si>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</si>
  <si>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</si>
  <si>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</si>
  <si>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</si>
  <si>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</si>
  <si>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</si>
  <si>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</si>
  <si>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</si>
  <si>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</si>
  <si>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</si>
  <si>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</si>
  <si>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</si>
  <si>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</si>
  <si>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</si>
  <si>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</si>
  <si>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</si>
  <si>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</si>
  <si>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</si>
  <si>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</si>
  <si>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</si>
  <si>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</si>
  <si>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</si>
  <si>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</si>
  <si>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</si>
  <si>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</si>
  <si>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</si>
  <si>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</si>
  <si>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</si>
  <si>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</si>
  <si>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</si>
  <si>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</si>
  <si>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</si>
  <si>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</si>
  <si>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</si>
  <si>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</si>
  <si>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</si>
  <si>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</si>
  <si>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</si>
  <si>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</si>
  <si>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</si>
  <si>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</si>
  <si>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</si>
  <si>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</si>
  <si>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</si>
  <si>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</si>
  <si>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</si>
  <si>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</si>
  <si>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</si>
  <si>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</si>
  <si>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</si>
  <si>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</si>
  <si>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</si>
  <si>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</si>
  <si>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</si>
  <si>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</si>
  <si>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</si>
  <si>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</si>
  <si>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</si>
  <si>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</si>
  <si>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</si>
  <si>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</si>
  <si>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</si>
  <si>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</si>
  <si>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</si>
  <si>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</si>
  <si>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</si>
  <si>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</si>
  <si>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</si>
  <si>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</si>
  <si>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</si>
  <si>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</si>
  <si>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</si>
  <si>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</si>
  <si>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</si>
  <si>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</si>
  <si>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</si>
  <si>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</si>
  <si>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</si>
  <si>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</si>
  <si>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</si>
  <si>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</si>
  <si>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</si>
  <si>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</si>
  <si>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</si>
  <si>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</si>
  <si>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</si>
  <si>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</si>
  <si>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</si>
  <si>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</si>
  <si>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</si>
  <si>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</si>
  <si>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</si>
  <si>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</si>
  <si>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</si>
  <si>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</si>
  <si>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</si>
  <si>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</si>
  <si>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</si>
  <si>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</si>
  <si>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</si>
  <si>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</si>
  <si>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</si>
  <si>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</si>
  <si>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</si>
  <si>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</si>
  <si>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</si>
  <si>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</si>
  <si>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</si>
  <si>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</si>
  <si>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</si>
  <si>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</si>
  <si>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</si>
  <si>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</si>
  <si>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</si>
  <si>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</si>
  <si>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</si>
  <si>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</si>
  <si>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</si>
  <si>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</si>
  <si>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</si>
  <si>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</si>
  <si>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</si>
  <si>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</si>
  <si>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</si>
  <si>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</si>
  <si>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</si>
  <si>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</si>
  <si>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</si>
  <si>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</si>
  <si>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</si>
  <si>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</si>
  <si>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</si>
  <si>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</si>
  <si>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</si>
  <si>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</si>
  <si>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</si>
  <si>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</si>
  <si>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</si>
  <si>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</si>
  <si>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</si>
  <si>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</si>
  <si>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</si>
  <si>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</si>
  <si>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</si>
  <si>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</si>
  <si>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</si>
  <si>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</si>
  <si>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</si>
  <si>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</si>
  <si>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</si>
  <si>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</si>
  <si>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</si>
  <si>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</si>
  <si>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</si>
  <si>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</si>
  <si>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</si>
  <si>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</si>
  <si>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</si>
  <si>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</si>
  <si>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</si>
  <si>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</si>
  <si>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</si>
  <si>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</si>
  <si>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</si>
  <si>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</si>
  <si>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</si>
  <si>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</si>
  <si>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</si>
  <si>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</si>
  <si>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</si>
  <si>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</si>
  <si>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</si>
  <si>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</si>
  <si>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</si>
  <si>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</si>
  <si>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</si>
  <si>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</si>
  <si>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</si>
  <si>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</si>
  <si>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</si>
  <si>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</si>
  <si>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</si>
  <si>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</si>
  <si>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</si>
  <si>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</si>
  <si>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</si>
  <si>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</si>
  <si>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</si>
  <si>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</si>
  <si>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</si>
  <si>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</si>
  <si>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</si>
  <si>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</si>
  <si>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</si>
  <si>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</si>
  <si>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</si>
  <si>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</si>
  <si>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</si>
  <si>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</si>
  <si>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</si>
  <si>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</si>
  <si>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</si>
  <si>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</si>
  <si>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</si>
  <si>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</si>
  <si>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</si>
  <si>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</si>
  <si>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</si>
  <si>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</si>
  <si>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</si>
  <si>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</si>
  <si>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</si>
  <si>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</si>
  <si>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</si>
  <si>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</si>
  <si>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</si>
  <si>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</si>
  <si>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</si>
  <si>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</si>
  <si>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</si>
  <si>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</si>
  <si>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</si>
  <si>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</si>
  <si>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</si>
  <si>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</si>
  <si>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</si>
  <si>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</si>
  <si>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</si>
  <si>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</si>
  <si>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</si>
  <si>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</si>
  <si>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</si>
  <si>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</si>
  <si>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</si>
  <si>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</si>
  <si>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</si>
  <si>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</si>
  <si>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</si>
  <si>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</si>
  <si>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</si>
  <si>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</si>
  <si>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</si>
  <si>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</si>
  <si>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</si>
  <si>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</si>
  <si>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</si>
  <si>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</si>
  <si>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</si>
  <si>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</si>
  <si>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</si>
  <si>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</si>
  <si>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</si>
  <si>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</si>
  <si>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</si>
  <si>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</si>
  <si>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</si>
  <si>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</si>
  <si>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</si>
  <si>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</si>
  <si>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</si>
  <si>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</si>
  <si>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</si>
  <si>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</si>
  <si>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</si>
  <si>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</si>
  <si>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</si>
  <si>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</si>
  <si>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</si>
  <si>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</si>
  <si>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</si>
  <si>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</si>
  <si>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</si>
  <si>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</si>
  <si>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</si>
  <si>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</si>
  <si>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</si>
  <si>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</si>
  <si>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</si>
  <si>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</si>
  <si>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</si>
  <si>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</si>
  <si>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</si>
  <si>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</si>
  <si>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</si>
  <si>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</si>
  <si>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</si>
  <si>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</si>
  <si>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</si>
  <si>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</si>
  <si>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</si>
  <si>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</si>
  <si>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</si>
  <si>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</si>
  <si>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</si>
  <si>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</si>
  <si>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</si>
  <si>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</si>
  <si>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</si>
  <si>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</si>
  <si>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</si>
  <si>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</si>
  <si>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</si>
  <si>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</si>
  <si>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</si>
  <si>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</si>
  <si>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</si>
  <si>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</si>
  <si>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</si>
  <si>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</si>
  <si>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</si>
  <si>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</si>
  <si>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</si>
  <si>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</si>
  <si>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</si>
  <si>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</si>
  <si>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</si>
  <si>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</si>
  <si>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</si>
  <si>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</si>
  <si>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</si>
  <si>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</si>
  <si>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</si>
  <si>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</si>
  <si>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</si>
  <si>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</si>
  <si>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</si>
  <si>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</si>
  <si>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</si>
  <si>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</si>
  <si>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</si>
  <si>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</si>
  <si>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</si>
  <si>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</si>
  <si>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</si>
  <si>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</si>
  <si>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</si>
  <si>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</si>
  <si>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</si>
  <si>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</si>
  <si>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</si>
  <si>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</si>
  <si>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</si>
  <si>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</si>
  <si>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</si>
  <si>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</si>
  <si>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</si>
  <si>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</si>
  <si>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</si>
  <si>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</si>
  <si>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</si>
  <si>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</si>
  <si>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</si>
  <si>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</si>
  <si>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</si>
  <si>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</si>
  <si>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</si>
  <si>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</si>
  <si>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</si>
  <si>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</si>
  <si>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</si>
  <si>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</si>
  <si>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</si>
  <si>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</si>
  <si>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</si>
  <si>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</si>
  <si>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</si>
  <si>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</si>
  <si>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</si>
  <si>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</si>
  <si>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</si>
  <si>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</si>
  <si>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</si>
  <si>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</si>
  <si>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</si>
  <si>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</si>
  <si>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</si>
  <si>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</si>
  <si>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</si>
  <si>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</si>
  <si>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</si>
  <si>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</si>
  <si>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</si>
  <si>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</si>
  <si>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</si>
  <si>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</si>
  <si>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</si>
  <si>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</si>
  <si>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</si>
  <si>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</si>
  <si>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</si>
  <si>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</si>
  <si>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</si>
  <si>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</si>
  <si>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</si>
  <si>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</si>
  <si>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</si>
  <si>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</si>
  <si>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</si>
  <si>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</si>
  <si>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</si>
  <si>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</si>
  <si>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</si>
  <si>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</si>
  <si>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</si>
  <si>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</si>
  <si>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</si>
  <si>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</si>
  <si>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</si>
  <si>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</si>
  <si>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</si>
  <si>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</si>
  <si>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</si>
  <si>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</si>
  <si>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</si>
  <si>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</si>
  <si>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</si>
  <si>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</si>
  <si>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</si>
  <si>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</si>
  <si>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</si>
  <si>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</si>
  <si>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</si>
  <si>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</si>
  <si>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</si>
  <si>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</si>
  <si>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</si>
  <si>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</si>
  <si>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</si>
  <si>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</si>
  <si>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</si>
  <si>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</si>
  <si>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</si>
  <si>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</si>
  <si>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</si>
  <si>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</si>
  <si>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</si>
  <si>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</si>
  <si>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</si>
  <si>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</si>
  <si>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</si>
  <si>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</si>
  <si>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</si>
  <si>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</si>
  <si>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</si>
  <si>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</si>
  <si>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</si>
  <si>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</si>
  <si>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</si>
  <si>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</si>
  <si>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</si>
  <si>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</si>
  <si>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</si>
  <si>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</si>
  <si>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</si>
  <si>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</si>
  <si>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</si>
  <si>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</si>
  <si>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</si>
  <si>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</si>
  <si>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</si>
  <si>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</si>
  <si>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</si>
  <si>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</si>
  <si>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</si>
  <si>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</si>
  <si>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</si>
  <si>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</si>
  <si>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</si>
  <si>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</si>
  <si>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</si>
  <si>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</si>
  <si>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</si>
  <si>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</si>
  <si>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</si>
  <si>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</si>
  <si>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</si>
  <si>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</si>
  <si>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</si>
  <si>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</si>
  <si>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</si>
  <si>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</si>
  <si>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</si>
  <si>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</si>
  <si>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</si>
  <si>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</si>
  <si>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</si>
  <si>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</si>
  <si>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</si>
  <si>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</si>
  <si>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</si>
  <si>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</si>
  <si>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</si>
  <si>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</si>
  <si>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</si>
  <si>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</si>
  <si>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</si>
  <si>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</si>
  <si>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</si>
  <si>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</si>
  <si>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</si>
  <si>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</si>
  <si>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</si>
  <si>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</si>
  <si>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</si>
  <si>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</si>
  <si>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</si>
  <si>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</si>
  <si>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</si>
  <si>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</si>
  <si>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</si>
  <si>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</si>
  <si>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</si>
  <si>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</si>
  <si>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</si>
  <si>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</si>
  <si>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</si>
  <si>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</si>
  <si>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</si>
  <si>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</si>
  <si>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</si>
  <si>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</si>
  <si>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</si>
  <si>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</si>
  <si>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</si>
  <si>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</si>
  <si>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</si>
  <si>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</si>
  <si>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</si>
  <si>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</si>
  <si>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</si>
  <si>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</si>
  <si>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</si>
  <si>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</si>
  <si>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</si>
  <si>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</si>
  <si>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</si>
  <si>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</si>
  <si>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</si>
  <si>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</si>
  <si>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</si>
  <si>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</si>
  <si>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</si>
  <si>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</si>
  <si>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</si>
  <si>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</si>
  <si>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</si>
  <si>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</si>
  <si>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</si>
  <si>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</si>
  <si>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</si>
  <si>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</si>
  <si>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</si>
  <si>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</si>
  <si>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</si>
  <si>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</si>
  <si>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</si>
  <si>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</si>
  <si>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</si>
  <si>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</si>
  <si>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</si>
  <si>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</si>
  <si>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</si>
  <si>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</si>
  <si>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</si>
  <si>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</si>
  <si>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</si>
  <si>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</si>
  <si>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</si>
  <si>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</si>
  <si>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</si>
  <si>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</si>
  <si>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</si>
  <si>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</si>
  <si>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</si>
  <si>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</si>
  <si>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</si>
  <si>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</si>
  <si>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</si>
  <si>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</si>
  <si>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</si>
  <si>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</si>
  <si>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</si>
  <si>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</si>
  <si>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</si>
  <si>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</si>
  <si>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</si>
  <si>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</si>
  <si>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</si>
  <si>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</si>
  <si>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</si>
  <si>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</si>
  <si>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</si>
  <si>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</si>
  <si>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</si>
  <si>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</si>
  <si>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</si>
  <si>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</si>
  <si>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</si>
  <si>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</si>
  <si>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</si>
  <si>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</si>
  <si>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</si>
  <si>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</si>
  <si>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</si>
  <si>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</si>
  <si>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</si>
  <si>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</si>
  <si>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</si>
  <si>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</si>
  <si>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</si>
  <si>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</si>
  <si>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</si>
  <si>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</si>
  <si>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</si>
  <si>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</si>
  <si>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</si>
  <si>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</si>
  <si>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</si>
  <si>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</si>
  <si>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</si>
  <si>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</si>
  <si>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</si>
  <si>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</si>
  <si>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</si>
  <si>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</si>
  <si>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</si>
  <si>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</si>
  <si>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</si>
  <si>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</si>
  <si>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</si>
  <si>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</si>
  <si>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</si>
  <si>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</si>
  <si>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</si>
  <si>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</si>
  <si>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</si>
  <si>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</si>
  <si>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</si>
  <si>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</si>
  <si>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</si>
  <si>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</si>
  <si>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</si>
  <si>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</si>
  <si>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</si>
  <si>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</si>
  <si>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</si>
  <si>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</si>
  <si>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</si>
  <si>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</si>
  <si>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</si>
  <si>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</si>
  <si>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</si>
  <si>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</si>
  <si>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</si>
  <si>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</si>
  <si>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</si>
  <si>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</si>
  <si>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</si>
  <si>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</si>
  <si>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</si>
  <si>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</si>
  <si>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</si>
  <si>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</si>
  <si>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</si>
  <si>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</si>
  <si>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</si>
  <si>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</si>
  <si>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</si>
  <si>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</si>
  <si>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</si>
  <si>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</si>
  <si>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</si>
  <si>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</si>
  <si>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</si>
  <si>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</si>
  <si>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</si>
  <si>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</si>
  <si>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</si>
  <si>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</si>
  <si>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</si>
  <si>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</si>
  <si>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</si>
  <si>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</si>
  <si>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</si>
  <si>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</si>
  <si>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</si>
  <si>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</si>
  <si>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</si>
  <si>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</si>
  <si>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</si>
  <si>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</si>
  <si>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</si>
  <si>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</si>
  <si>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</si>
  <si>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</si>
  <si>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</si>
  <si>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</si>
  <si>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</si>
  <si>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</si>
  <si>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</si>
  <si>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</si>
  <si>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</si>
  <si>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</si>
  <si>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</si>
  <si>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</si>
  <si>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</si>
  <si>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</si>
  <si>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</si>
  <si>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</si>
  <si>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</si>
  <si>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</si>
  <si>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</si>
  <si>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</si>
  <si>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</si>
  <si>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</si>
  <si>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</si>
  <si>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</si>
  <si>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</si>
  <si>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</si>
  <si>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</si>
  <si>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</si>
  <si>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</si>
  <si>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</si>
  <si>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</si>
  <si>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</si>
  <si>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</si>
  <si>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</si>
  <si>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</si>
  <si>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</si>
  <si>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</si>
  <si>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</si>
  <si>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</si>
  <si>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</si>
  <si>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</si>
  <si>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</si>
  <si>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</si>
  <si>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</si>
  <si>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</si>
  <si>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</si>
  <si>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</si>
  <si>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</si>
  <si>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</si>
  <si>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</si>
  <si>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</si>
  <si>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</si>
  <si>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</si>
  <si>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</si>
  <si>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</si>
  <si>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</si>
  <si>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</si>
  <si>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</si>
  <si>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</si>
  <si>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</si>
  <si>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</si>
  <si>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</si>
  <si>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</si>
  <si>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</si>
  <si>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</si>
  <si>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</si>
  <si>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</si>
  <si>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</si>
  <si>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</si>
  <si>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</si>
  <si>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</si>
  <si>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</si>
  <si>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</si>
  <si>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</si>
  <si>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</si>
  <si>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</si>
  <si>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</si>
  <si>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</si>
  <si>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</si>
  <si>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</si>
  <si>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</si>
  <si>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</si>
  <si>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</si>
  <si>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</si>
  <si>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</si>
  <si>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</si>
  <si>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</si>
  <si>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</si>
  <si>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</si>
  <si>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</si>
  <si>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</si>
  <si>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</si>
  <si>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</si>
  <si>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</si>
  <si>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</si>
  <si>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</si>
  <si>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</si>
  <si>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</si>
  <si>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</si>
  <si>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</si>
  <si>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</si>
  <si>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</si>
  <si>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</si>
  <si>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</si>
  <si>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</si>
  <si>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</si>
  <si>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</si>
  <si>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</si>
  <si>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</si>
  <si>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</si>
  <si>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</si>
  <si>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</si>
  <si>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</si>
  <si>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</si>
  <si>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</si>
  <si>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</si>
  <si>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</si>
  <si>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</si>
  <si>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</si>
  <si>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</si>
  <si>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</si>
  <si>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</si>
  <si>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</si>
  <si>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</si>
  <si>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</si>
  <si>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</si>
  <si>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</si>
  <si>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</si>
  <si>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</si>
  <si>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</si>
  <si>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</si>
  <si>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</si>
  <si>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</si>
  <si>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</si>
  <si>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</si>
  <si>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</si>
  <si>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</si>
  <si>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</si>
  <si>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</si>
  <si>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</si>
  <si>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</si>
  <si>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</si>
  <si>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</si>
  <si>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</si>
  <si>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</si>
  <si>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</si>
  <si>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</si>
  <si>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</si>
  <si>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</si>
  <si>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</si>
  <si>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</si>
  <si>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</si>
  <si>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</si>
  <si>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</si>
  <si>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</si>
  <si>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</si>
  <si>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</si>
  <si>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</si>
  <si>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</si>
  <si>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</si>
  <si>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</si>
  <si>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</si>
  <si>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</si>
  <si>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</si>
  <si>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</si>
  <si>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</si>
  <si>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</si>
  <si>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</si>
  <si>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</si>
  <si>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</si>
  <si>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</si>
  <si>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</si>
  <si>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</si>
  <si>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</si>
  <si>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</si>
  <si>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</si>
  <si>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</si>
  <si>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</si>
  <si>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</si>
  <si>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</si>
  <si>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</si>
  <si>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</si>
  <si>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</si>
  <si>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</si>
  <si>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</si>
  <si>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</si>
  <si>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</si>
  <si>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</si>
  <si>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</si>
  <si>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</si>
  <si>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</si>
  <si>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</si>
  <si>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</si>
  <si>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</si>
  <si>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</si>
  <si>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</si>
  <si>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</si>
  <si>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</si>
  <si>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</si>
  <si>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</si>
  <si>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</si>
  <si>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</si>
  <si>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</si>
  <si>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</si>
  <si>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</si>
  <si>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</si>
  <si>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</si>
  <si>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</si>
  <si>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</si>
  <si>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</si>
  <si>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</si>
  <si>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</si>
  <si>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</si>
  <si>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</si>
  <si>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</si>
  <si>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</si>
  <si>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</si>
  <si>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</si>
  <si>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</si>
  <si>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</si>
  <si>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</si>
  <si>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</si>
  <si>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</si>
  <si>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</si>
  <si>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</si>
  <si>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</si>
  <si>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</si>
  <si>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</si>
  <si>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</si>
  <si>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</si>
  <si>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</si>
  <si>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</si>
  <si>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</si>
  <si>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</si>
  <si>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</si>
  <si>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</si>
  <si>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</si>
  <si>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</si>
  <si>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</si>
  <si>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</si>
  <si>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</si>
  <si>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</si>
  <si>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</si>
  <si>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</si>
  <si>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</si>
  <si>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</si>
  <si>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</si>
  <si>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</si>
  <si>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</si>
  <si>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</si>
  <si>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</si>
  <si>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</si>
  <si>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</si>
  <si>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</si>
  <si>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</si>
  <si>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</si>
  <si>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</si>
  <si>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</si>
  <si>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</si>
  <si>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</si>
  <si>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</si>
  <si>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</si>
  <si>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</si>
  <si>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</si>
  <si>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</si>
  <si>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</si>
  <si>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</si>
  <si>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</si>
  <si>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</si>
  <si>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</si>
  <si>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</si>
  <si>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</si>
  <si>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</si>
  <si>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</si>
  <si>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</si>
  <si>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</si>
  <si>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</si>
  <si>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</si>
  <si>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</si>
  <si>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</si>
  <si>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</si>
  <si>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</si>
  <si>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</si>
  <si>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</si>
  <si>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</si>
  <si>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</si>
  <si>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</si>
  <si>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</si>
  <si>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</si>
  <si>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</si>
  <si>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</si>
  <si>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</si>
  <si>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</si>
  <si>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</si>
  <si>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</si>
  <si>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</si>
  <si>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</si>
  <si>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</si>
  <si>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</si>
  <si>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</si>
  <si>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</si>
  <si>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</si>
  <si>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</si>
  <si>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</si>
  <si>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</si>
  <si>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</si>
  <si>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</si>
  <si>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</si>
  <si>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</si>
  <si>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</si>
  <si>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</si>
  <si>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</si>
  <si>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</si>
  <si>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</si>
  <si>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</si>
  <si>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</si>
  <si>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</si>
  <si>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</si>
  <si>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</si>
  <si>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</si>
  <si>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</si>
  <si>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</si>
  <si>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</si>
  <si>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</si>
  <si>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</si>
  <si>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</si>
  <si>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</si>
  <si>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</si>
  <si>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</si>
  <si>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</si>
  <si>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</si>
  <si>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</si>
  <si>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</si>
  <si>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</si>
  <si>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</si>
  <si>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</si>
  <si>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</si>
  <si>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</si>
  <si>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</si>
  <si>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</si>
  <si>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</si>
  <si>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</si>
  <si>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</si>
  <si>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</si>
  <si>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</si>
  <si>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</si>
  <si>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</si>
  <si>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</si>
  <si>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</si>
  <si>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</si>
  <si>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</si>
  <si>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</si>
  <si>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</si>
  <si>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</si>
  <si>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</si>
  <si>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</si>
  <si>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</si>
  <si>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</si>
  <si>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</si>
  <si>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</si>
  <si>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</si>
  <si>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</si>
  <si>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</si>
  <si>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</si>
  <si>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</si>
  <si>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</si>
  <si>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</si>
  <si>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</si>
  <si>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</si>
  <si>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</si>
  <si>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</si>
  <si>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</si>
  <si>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</si>
  <si>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</si>
  <si>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</si>
  <si>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</si>
  <si>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</si>
  <si>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</si>
  <si>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</si>
  <si>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</si>
  <si>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</si>
  <si>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</si>
  <si>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</si>
  <si>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</si>
  <si>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</si>
  <si>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</si>
  <si>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</si>
  <si>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</si>
  <si>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</si>
  <si>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</si>
  <si>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</si>
  <si>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</si>
  <si>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</si>
  <si>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</si>
  <si>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</si>
  <si>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</si>
  <si>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</si>
  <si>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</si>
  <si>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</si>
  <si>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</si>
  <si>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</si>
  <si>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</si>
  <si>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</si>
  <si>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</si>
  <si>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</si>
  <si>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</si>
  <si>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</si>
  <si>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</si>
  <si>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</si>
  <si>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</si>
  <si>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</si>
  <si>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</si>
  <si>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</si>
  <si>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</si>
  <si>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</si>
  <si>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</si>
  <si>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</si>
  <si>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</si>
  <si>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</si>
  <si>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</si>
  <si>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</si>
  <si>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</si>
  <si>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</si>
  <si>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</si>
  <si>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</si>
  <si>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</si>
  <si>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</si>
  <si>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</si>
  <si>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</si>
  <si>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</si>
  <si>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</si>
  <si>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</si>
  <si>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</si>
  <si>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</si>
  <si>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</si>
  <si>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</si>
  <si>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</si>
  <si>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</si>
  <si>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</si>
  <si>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</si>
  <si>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</si>
  <si>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</si>
  <si>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</si>
  <si>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</si>
  <si>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</si>
  <si>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</si>
  <si>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</si>
  <si>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</si>
  <si>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</si>
  <si>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</si>
  <si>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</si>
  <si>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</si>
  <si>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</si>
  <si>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</si>
  <si>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</si>
  <si>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</si>
  <si>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</si>
  <si>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</si>
  <si>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</si>
  <si>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</si>
  <si>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</si>
  <si>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</si>
  <si>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</si>
  <si>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</si>
  <si>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</si>
  <si>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</si>
  <si>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</si>
  <si>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</si>
  <si>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</si>
  <si>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</si>
  <si>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</si>
  <si>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</si>
  <si>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</si>
  <si>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</si>
  <si>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</si>
  <si>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</si>
  <si>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</si>
  <si>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</si>
  <si>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</si>
  <si>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</si>
  <si>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</si>
  <si>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</si>
  <si>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</si>
  <si>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</si>
  <si>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</si>
  <si>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</si>
  <si>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</si>
  <si>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</si>
  <si>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</si>
  <si>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</si>
  <si>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</si>
  <si>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</si>
  <si>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</si>
  <si>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</si>
  <si>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</si>
  <si>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</si>
  <si>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</si>
  <si>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</si>
  <si>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</si>
  <si>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</si>
  <si>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</si>
  <si>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</si>
  <si>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</si>
  <si>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</si>
  <si>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</si>
  <si>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</si>
  <si>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</si>
  <si>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</si>
  <si>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</si>
  <si>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</si>
  <si>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</si>
  <si>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</si>
  <si>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</si>
  <si>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</si>
  <si>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</si>
  <si>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</si>
  <si>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</si>
  <si>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</si>
  <si>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</si>
  <si>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</si>
  <si>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</si>
  <si>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</si>
  <si>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</si>
  <si>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</si>
  <si>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</si>
  <si>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</si>
  <si>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</si>
  <si>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</si>
  <si>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</si>
  <si>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</si>
  <si>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</si>
  <si>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</si>
  <si>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</si>
  <si>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</si>
  <si>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</si>
  <si>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</si>
  <si>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</si>
  <si>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</si>
  <si>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</si>
  <si>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</si>
  <si>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</si>
  <si>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</si>
  <si>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</si>
  <si>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</si>
  <si>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</si>
  <si>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</si>
  <si>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</si>
  <si>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</si>
  <si>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</si>
  <si>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</si>
  <si>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</si>
  <si>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</si>
  <si>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</si>
  <si>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</si>
  <si>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</si>
  <si>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</si>
  <si>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</si>
  <si>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</si>
  <si>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</si>
  <si>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</si>
  <si>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</si>
  <si>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</si>
  <si>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</si>
  <si>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</si>
  <si>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</si>
  <si>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</si>
  <si>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</si>
  <si>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</si>
  <si>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</si>
  <si>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</si>
  <si>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</si>
  <si>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</si>
  <si>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</si>
  <si>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</si>
  <si>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</si>
  <si>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</si>
  <si>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</si>
  <si>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</si>
  <si>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</si>
  <si>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</si>
  <si>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</si>
  <si>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</si>
  <si>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</si>
  <si>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</si>
  <si>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</si>
  <si>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</si>
  <si>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</si>
  <si>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</si>
  <si>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</si>
  <si>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</si>
  <si>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</si>
  <si>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</si>
  <si>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</si>
  <si>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</si>
  <si>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</si>
  <si>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</si>
  <si>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</si>
  <si>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</si>
  <si>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</si>
  <si>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</si>
  <si>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</si>
  <si>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</si>
  <si>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</si>
  <si>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</si>
  <si>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</si>
  <si>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</si>
  <si>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</si>
  <si>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</si>
  <si>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</si>
  <si>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</si>
  <si>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</si>
  <si>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</si>
  <si>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</si>
  <si>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</si>
  <si>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</si>
  <si>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</si>
  <si>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</si>
  <si>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</si>
  <si>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</si>
  <si>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</si>
  <si>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</si>
  <si>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</si>
  <si>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</si>
  <si>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</si>
  <si>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</si>
  <si>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</si>
  <si>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</si>
  <si>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</si>
  <si>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</si>
  <si>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</si>
  <si>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</si>
  <si>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</si>
  <si>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</si>
  <si>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</si>
  <si>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</si>
  <si>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</si>
  <si>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</si>
  <si>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</si>
  <si>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</si>
  <si>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</si>
  <si>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</si>
  <si>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</si>
  <si>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</si>
  <si>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</si>
  <si>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</si>
  <si>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</si>
  <si>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</si>
  <si>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</si>
  <si>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</si>
  <si>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</si>
  <si>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</si>
  <si>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</si>
  <si>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</si>
  <si>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</si>
  <si>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</si>
  <si>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</si>
  <si>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</si>
  <si>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</si>
  <si>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</si>
  <si>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</si>
  <si>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</si>
  <si>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</si>
  <si>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</si>
  <si>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</si>
  <si>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</si>
  <si>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</si>
  <si>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</si>
  <si>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</si>
  <si>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</si>
  <si>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</si>
  <si>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</si>
  <si>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</si>
  <si>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</si>
  <si>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</si>
  <si>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</si>
  <si>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</si>
  <si>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</si>
  <si>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</si>
  <si>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</si>
  <si>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</si>
  <si>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</si>
  <si>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</si>
  <si>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</si>
  <si>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</si>
  <si>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</si>
  <si>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</si>
  <si>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</si>
  <si>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</si>
  <si>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</si>
  <si>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</si>
  <si>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</si>
  <si>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</si>
  <si>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</si>
  <si>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</si>
  <si>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</si>
  <si>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</si>
  <si>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</si>
  <si>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</si>
  <si>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</si>
  <si>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</si>
  <si>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</si>
  <si>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</si>
  <si>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</si>
  <si>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</si>
  <si>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</si>
  <si>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</si>
  <si>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</si>
  <si>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</si>
  <si>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</si>
  <si>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</si>
  <si>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</si>
  <si>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</si>
  <si>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</si>
  <si>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</si>
  <si>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</si>
  <si>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</si>
  <si>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</si>
  <si>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</si>
  <si>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</si>
  <si>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</si>
  <si>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</si>
  <si>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</si>
  <si>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</si>
  <si>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</si>
  <si>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</si>
  <si>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</si>
  <si>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</si>
  <si>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</si>
  <si>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</si>
  <si>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</si>
  <si>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</si>
  <si>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</si>
  <si>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</si>
  <si>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</si>
  <si>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</si>
  <si>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</si>
  <si>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</si>
  <si>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</si>
  <si>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</si>
  <si>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</si>
  <si>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</si>
  <si>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</si>
  <si>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</si>
  <si>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</si>
  <si>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</si>
  <si>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</si>
  <si>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</si>
  <si>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</si>
  <si>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</si>
  <si>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</si>
  <si>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</si>
  <si>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</si>
  <si>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</si>
  <si>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</si>
  <si>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</si>
  <si>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</si>
  <si>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</si>
  <si>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</si>
  <si>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</si>
  <si>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</si>
  <si>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</si>
  <si>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</si>
  <si>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</si>
  <si>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</si>
  <si>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</si>
  <si>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</si>
  <si>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</si>
  <si>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</si>
  <si>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</si>
  <si>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</si>
  <si>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</si>
  <si>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</si>
  <si>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</si>
  <si>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</si>
  <si>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</si>
  <si>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</si>
  <si>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</si>
  <si>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</si>
  <si>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</si>
  <si>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</si>
  <si>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</si>
  <si>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</si>
  <si>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</si>
  <si>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</si>
  <si>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</si>
  <si>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</si>
  <si>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</si>
  <si>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</si>
  <si>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</si>
  <si>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</si>
  <si>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</si>
  <si>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</si>
  <si>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</si>
  <si>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</si>
  <si>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</si>
  <si>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</si>
  <si>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</si>
  <si>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</si>
  <si>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</si>
  <si>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</si>
  <si>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</si>
  <si>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</si>
  <si>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</si>
  <si>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</si>
  <si>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</si>
  <si>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</si>
  <si>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</si>
  <si>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</si>
  <si>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</si>
  <si>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</si>
  <si>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</si>
  <si>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</si>
  <si>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</si>
  <si>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</si>
  <si>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</si>
  <si>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</si>
  <si>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</si>
  <si>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</si>
  <si>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</si>
  <si>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</si>
  <si>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</si>
  <si>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</si>
  <si>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</si>
  <si>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</si>
  <si>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</si>
  <si>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</si>
  <si>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</si>
  <si>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</si>
  <si>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</si>
  <si>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</si>
  <si>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</si>
  <si>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</si>
  <si>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</si>
  <si>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</si>
  <si>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</si>
  <si>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</si>
  <si>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</si>
  <si>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</si>
  <si>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</si>
  <si>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</si>
  <si>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</si>
  <si>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</si>
  <si>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</si>
  <si>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</si>
  <si>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</si>
  <si>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</si>
  <si>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</si>
  <si>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</si>
  <si>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</si>
  <si>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</si>
  <si>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</si>
  <si>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</si>
  <si>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</si>
  <si>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</si>
  <si>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</si>
  <si>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</si>
  <si>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</si>
  <si>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</si>
  <si>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</si>
  <si>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</si>
  <si>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</si>
  <si>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</si>
  <si>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</si>
  <si>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</si>
  <si>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</si>
  <si>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</si>
  <si>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</si>
  <si>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</si>
  <si>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</si>
  <si>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</si>
  <si>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</si>
  <si>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</si>
  <si>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</si>
  <si>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</si>
  <si>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</si>
  <si>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</si>
  <si>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</si>
  <si>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</si>
  <si>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</si>
  <si>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</si>
  <si>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</si>
  <si>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</si>
  <si>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</si>
  <si>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</si>
  <si>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</si>
  <si>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</si>
  <si>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</si>
  <si>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</si>
  <si>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</si>
  <si>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</si>
  <si>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</si>
  <si>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</si>
  <si>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</si>
  <si>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</si>
  <si>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</si>
  <si>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</si>
  <si>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</si>
  <si>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</si>
  <si>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</si>
  <si>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</si>
  <si>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</si>
  <si>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</si>
  <si>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</si>
  <si>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</si>
  <si>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</si>
  <si>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</si>
  <si>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</si>
  <si>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</si>
  <si>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</si>
  <si>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</si>
  <si>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</si>
  <si>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</si>
  <si>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</si>
  <si>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</si>
  <si>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</si>
  <si>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</si>
  <si>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</si>
  <si>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</si>
  <si>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</si>
  <si>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</si>
  <si>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</si>
  <si>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</si>
  <si>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</si>
  <si>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</si>
  <si>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</si>
  <si>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</si>
  <si>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</si>
  <si>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</si>
  <si>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</si>
  <si>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</si>
  <si>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</si>
  <si>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</si>
  <si>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</si>
  <si>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</si>
  <si>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</si>
  <si>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</si>
  <si>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</si>
  <si>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</si>
  <si>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</si>
  <si>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</si>
  <si>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</si>
  <si>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</si>
  <si>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</si>
  <si>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</si>
  <si>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</si>
  <si>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</si>
  <si>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</si>
  <si>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</si>
  <si>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</si>
  <si>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</si>
  <si>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</si>
  <si>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</si>
  <si>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</si>
  <si>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</si>
  <si>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</si>
  <si>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</si>
  <si>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</si>
  <si>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</si>
  <si>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</si>
  <si>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</si>
  <si>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</si>
  <si>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</si>
  <si>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</si>
  <si>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</si>
  <si>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</si>
  <si>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</si>
  <si>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</si>
  <si>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</si>
  <si>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</si>
  <si>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</si>
  <si>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</si>
  <si>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</si>
  <si>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</si>
  <si>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</si>
  <si>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</si>
  <si>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</si>
  <si>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</si>
  <si>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</si>
  <si>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</si>
  <si>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</si>
  <si>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</si>
  <si>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</si>
  <si>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</si>
  <si>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</si>
  <si>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</si>
  <si>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</si>
  <si>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</si>
  <si>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</si>
  <si>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</si>
  <si>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</si>
  <si>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</si>
  <si>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</si>
  <si>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</si>
  <si>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</si>
  <si>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</si>
  <si>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</si>
  <si>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</si>
  <si>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</si>
  <si>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</si>
  <si>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</si>
  <si>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</si>
  <si>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</si>
  <si>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</si>
  <si>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</si>
  <si>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</si>
  <si>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</si>
  <si>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</si>
  <si>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</si>
  <si>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</si>
  <si>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</si>
  <si>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</si>
  <si>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</si>
  <si>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</si>
  <si>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</si>
  <si>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</si>
  <si>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</si>
  <si>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</si>
  <si>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</si>
  <si>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</si>
  <si>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</si>
  <si>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</si>
  <si>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</si>
  <si>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</si>
  <si>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</si>
  <si>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</si>
  <si>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</si>
  <si>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</si>
  <si>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</si>
  <si>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</si>
  <si>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</si>
  <si>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</si>
  <si>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</si>
  <si>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</si>
  <si>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</si>
  <si>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</si>
  <si>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</si>
  <si>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</si>
  <si>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</si>
  <si>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</si>
  <si>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</si>
  <si>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</si>
  <si>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</si>
  <si>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</si>
  <si>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</si>
  <si>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</si>
  <si>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</si>
  <si>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</si>
  <si>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</si>
  <si>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</si>
  <si>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</si>
  <si>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</si>
  <si>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</si>
  <si>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</si>
  <si>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</si>
  <si>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</si>
  <si>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</si>
  <si>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</si>
  <si>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</si>
  <si>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</si>
  <si>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</si>
  <si>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</si>
  <si>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</si>
  <si>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</si>
  <si>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</si>
  <si>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</si>
  <si>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</si>
  <si>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</si>
  <si>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</si>
  <si>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</si>
  <si>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</si>
  <si>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</si>
  <si>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</si>
  <si>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</si>
  <si>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</si>
  <si>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</si>
  <si>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</si>
  <si>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</si>
  <si>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</si>
  <si>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</si>
  <si>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</si>
  <si>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</si>
  <si>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</si>
  <si>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</si>
  <si>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</si>
  <si>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</si>
  <si>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</si>
  <si>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</si>
  <si>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</si>
  <si>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</si>
  <si>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</si>
  <si>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</si>
  <si>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</si>
  <si>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</si>
  <si>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</si>
  <si>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</si>
  <si>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</si>
  <si>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</si>
  <si>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</si>
  <si>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</si>
  <si>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</si>
  <si>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</si>
  <si>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</si>
  <si>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</si>
  <si>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</si>
  <si>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</si>
  <si>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</si>
  <si>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</si>
  <si>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</si>
  <si>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</si>
  <si>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</si>
  <si>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</si>
  <si>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</si>
  <si>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</si>
  <si>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</si>
  <si>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</si>
  <si>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</si>
  <si>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</si>
  <si>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</si>
  <si>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</si>
  <si>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</si>
  <si>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</si>
  <si>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</si>
  <si>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</si>
  <si>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</si>
  <si>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</si>
  <si>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</si>
  <si>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</si>
  <si>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</si>
  <si>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</si>
  <si>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</si>
  <si>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</si>
  <si>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</si>
  <si>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</si>
  <si>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</si>
  <si>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</si>
  <si>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</si>
  <si>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</si>
  <si>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</si>
  <si>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</si>
  <si>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</si>
  <si>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</si>
  <si>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</si>
  <si>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</si>
  <si>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</si>
  <si>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</si>
  <si>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</si>
  <si>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</si>
  <si>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</si>
  <si>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</si>
  <si>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</si>
  <si>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</si>
  <si>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</si>
  <si>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</si>
  <si>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</si>
  <si>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</si>
  <si>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</si>
  <si>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</si>
  <si>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</si>
  <si>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</si>
  <si>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</si>
  <si>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</si>
  <si>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</si>
  <si>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</si>
  <si>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</si>
  <si>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</si>
  <si>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</si>
  <si>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</si>
  <si>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</si>
  <si>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</si>
  <si>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</si>
  <si>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</si>
  <si>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</si>
  <si>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</si>
  <si>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</si>
  <si>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</si>
  <si>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</si>
  <si>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</si>
  <si>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</si>
  <si>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</si>
  <si>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</si>
  <si>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</si>
  <si>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</si>
  <si>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</si>
  <si>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</si>
  <si>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</si>
  <si>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</si>
  <si>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</si>
  <si>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</si>
  <si>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</si>
  <si>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</si>
  <si>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</si>
  <si>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</si>
  <si>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</si>
  <si>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</si>
  <si>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</si>
  <si>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</si>
  <si>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</si>
  <si>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</si>
  <si>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</si>
  <si>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</si>
  <si>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</si>
  <si>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</si>
  <si>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</si>
  <si>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</si>
  <si>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</si>
  <si>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</si>
  <si>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</si>
  <si>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</si>
  <si>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</si>
  <si>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</si>
  <si>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</si>
  <si>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</si>
  <si>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</si>
  <si>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</si>
  <si>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</si>
  <si>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</si>
  <si>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</si>
  <si>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</si>
  <si>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</si>
  <si>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</si>
  <si>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</si>
  <si>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</si>
  <si>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</si>
  <si>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</si>
  <si>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</si>
  <si>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</si>
  <si>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</si>
  <si>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</si>
  <si>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</si>
  <si>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</si>
  <si>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</si>
  <si>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</si>
  <si>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</si>
  <si>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</si>
  <si>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</si>
  <si>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</si>
  <si>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</si>
  <si>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</si>
  <si>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</si>
  <si>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</si>
  <si>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</si>
  <si>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</si>
  <si>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</si>
  <si>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</si>
  <si>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</si>
  <si>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</si>
  <si>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</si>
  <si>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</si>
  <si>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</si>
  <si>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</si>
  <si>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</si>
  <si>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</si>
  <si>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</si>
  <si>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</si>
  <si>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</si>
  <si>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</si>
  <si>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</si>
  <si>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</si>
  <si>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</si>
  <si>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</si>
  <si>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</si>
  <si>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</si>
  <si>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</si>
  <si>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</si>
  <si>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</si>
  <si>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</si>
  <si>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</si>
  <si>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</si>
  <si>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</si>
  <si>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</si>
  <si>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</si>
  <si>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</si>
  <si>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</si>
  <si>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</si>
  <si>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</si>
  <si>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</si>
  <si>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</si>
  <si>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</si>
  <si>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</si>
  <si>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</si>
  <si>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</si>
  <si>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</si>
  <si>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</si>
  <si>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</si>
  <si>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</si>
  <si>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</si>
  <si>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</si>
  <si>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</si>
  <si>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</si>
  <si>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</si>
  <si>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</si>
  <si>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</si>
  <si>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</si>
  <si>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</si>
  <si>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</si>
  <si>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</si>
  <si>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</si>
  <si>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</si>
  <si>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</si>
  <si>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</si>
  <si>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</si>
  <si>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</si>
  <si>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</si>
  <si>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</si>
  <si>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</si>
  <si>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</si>
  <si>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</si>
  <si>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</si>
  <si>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</si>
  <si>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</si>
  <si>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</si>
  <si>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</si>
  <si>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</si>
  <si>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</si>
  <si>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</si>
  <si>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</si>
  <si>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</si>
  <si>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</si>
  <si>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</si>
  <si>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</si>
  <si>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</si>
  <si>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</si>
  <si>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</si>
  <si>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</si>
  <si>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</si>
  <si>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</si>
  <si>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</si>
  <si>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</si>
  <si>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</si>
  <si>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</si>
  <si>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</si>
  <si>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</si>
  <si>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</si>
  <si>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</si>
  <si>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</si>
  <si>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</si>
  <si>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</si>
  <si>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</si>
  <si>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</si>
  <si>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</si>
  <si>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</si>
  <si>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</si>
  <si>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</si>
  <si>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</si>
  <si>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</si>
  <si>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</si>
  <si>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</si>
  <si>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</si>
  <si>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</si>
  <si>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</si>
  <si>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</si>
  <si>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</si>
  <si>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</si>
  <si>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</si>
  <si>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</si>
  <si>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</si>
  <si>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</si>
  <si>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</si>
  <si>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</si>
  <si>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</si>
  <si>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</si>
  <si>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</si>
  <si>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</si>
  <si>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</si>
  <si>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</si>
  <si>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</si>
  <si>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</si>
  <si>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</si>
  <si>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</si>
  <si>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</si>
  <si>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</si>
  <si>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</si>
  <si>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</si>
  <si>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</si>
  <si>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</si>
  <si>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</si>
  <si>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</si>
  <si>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</si>
  <si>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</si>
  <si>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</si>
  <si>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</si>
  <si>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</si>
  <si>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</si>
  <si>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</si>
  <si>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</si>
  <si>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</si>
  <si>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</si>
  <si>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</si>
  <si>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</si>
  <si>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</si>
  <si>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</si>
  <si>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</si>
  <si>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</si>
  <si>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</si>
  <si>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</si>
  <si>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</si>
  <si>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</si>
  <si>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</si>
  <si>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</si>
  <si>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</si>
  <si>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</si>
  <si>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</si>
  <si>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</si>
  <si>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</si>
  <si>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</si>
  <si>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</si>
  <si>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</si>
  <si>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</si>
  <si>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</si>
  <si>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</si>
  <si>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</si>
  <si>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</si>
  <si>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</si>
  <si>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</si>
  <si>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</si>
  <si>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</si>
  <si>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</si>
  <si>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</si>
  <si>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</si>
  <si>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</si>
  <si>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</si>
  <si>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</si>
  <si>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</si>
  <si>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</si>
  <si>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</si>
  <si>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</si>
  <si>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</si>
  <si>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</si>
  <si>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</si>
  <si>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</si>
  <si>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</si>
  <si>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</si>
  <si>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</si>
  <si>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</si>
  <si>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</si>
  <si>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</si>
  <si>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</si>
  <si>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</si>
  <si>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</si>
  <si>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</si>
  <si>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</si>
  <si>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</si>
  <si>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</si>
  <si>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</si>
  <si>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</si>
  <si>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</si>
  <si>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</si>
  <si>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</si>
  <si>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</si>
  <si>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</si>
  <si>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</si>
  <si>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</si>
  <si>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</si>
  <si>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</si>
  <si>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</si>
  <si>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</si>
  <si>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</si>
  <si>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</si>
  <si>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</si>
  <si>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</si>
  <si>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</si>
  <si>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</si>
  <si>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</si>
  <si>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</si>
  <si>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</si>
  <si>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</si>
  <si>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</si>
  <si>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</si>
  <si>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</si>
  <si>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</si>
  <si>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</si>
  <si>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</si>
  <si>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</si>
  <si>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</si>
  <si>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</si>
  <si>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</si>
  <si>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</si>
  <si>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</si>
  <si>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</si>
  <si>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</si>
  <si>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</si>
  <si>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</si>
  <si>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</si>
  <si>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</si>
  <si>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</si>
  <si>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</si>
  <si>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</si>
  <si>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</si>
  <si>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</si>
  <si>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</si>
  <si>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</si>
  <si>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</si>
  <si>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</si>
  <si>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</si>
  <si>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</si>
  <si>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</si>
  <si>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</si>
  <si>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</si>
  <si>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</si>
  <si>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</si>
  <si>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</si>
  <si>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</si>
  <si>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</si>
  <si>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</si>
  <si>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</si>
  <si>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</si>
  <si>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</si>
  <si>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</si>
  <si>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</si>
  <si>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</si>
  <si>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</si>
  <si>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</si>
  <si>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</si>
  <si>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</si>
  <si>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</si>
  <si>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</si>
  <si>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</si>
  <si>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</si>
  <si>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</si>
  <si>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</si>
  <si>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</si>
  <si>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</si>
  <si>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</si>
  <si>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</si>
  <si>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</si>
  <si>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</si>
  <si>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</si>
  <si>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</si>
  <si>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</si>
  <si>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</si>
  <si>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</si>
  <si>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</si>
  <si>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</si>
  <si>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</si>
  <si>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</si>
  <si>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</si>
  <si>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</si>
  <si>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</si>
  <si>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</si>
  <si>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</si>
  <si>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</si>
  <si>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</si>
  <si>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</si>
  <si>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</si>
  <si>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</si>
  <si>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</si>
  <si>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</si>
  <si>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</si>
  <si>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</si>
  <si>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</si>
  <si>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</si>
  <si>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</si>
  <si>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</si>
  <si>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</si>
  <si>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</si>
  <si>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</si>
  <si>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</si>
  <si>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</si>
  <si>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</si>
  <si>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</si>
  <si>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</si>
  <si>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</si>
  <si>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</si>
  <si>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</si>
  <si>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</si>
  <si>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</si>
  <si>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</si>
  <si>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</si>
  <si>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</si>
  <si>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</si>
  <si>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</si>
  <si>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</si>
  <si>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</si>
  <si>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</si>
  <si>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</si>
  <si>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</si>
  <si>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</si>
  <si>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</si>
  <si>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</si>
  <si>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</si>
  <si>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</si>
  <si>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</si>
  <si>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</si>
  <si>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</si>
  <si>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</si>
  <si>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</si>
  <si>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</si>
  <si>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</si>
  <si>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</si>
  <si>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</si>
  <si>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</si>
  <si>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</si>
  <si>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</si>
  <si>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</si>
  <si>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</si>
  <si>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</si>
  <si>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</si>
  <si>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</si>
  <si>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</si>
  <si>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</si>
  <si>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</si>
  <si>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</si>
  <si>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</si>
  <si>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</si>
  <si>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</si>
  <si>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</si>
  <si>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</si>
  <si>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</si>
  <si>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</si>
  <si>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</si>
  <si>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</si>
  <si>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</si>
  <si>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</si>
  <si>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</si>
  <si>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</si>
  <si>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</si>
  <si>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</si>
  <si>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</si>
  <si>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</si>
  <si>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</si>
  <si>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</si>
  <si>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</si>
  <si>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</si>
  <si>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</si>
  <si>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</si>
  <si>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</si>
  <si>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</si>
  <si>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</si>
  <si>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</si>
  <si>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</si>
  <si>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</si>
  <si>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</si>
  <si>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</si>
  <si>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</si>
  <si>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</si>
  <si>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</si>
  <si>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</si>
  <si>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</si>
  <si>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</si>
  <si>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</si>
  <si>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</si>
  <si>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</si>
  <si>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</si>
  <si>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</si>
  <si>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</si>
  <si>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</si>
  <si>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</si>
  <si>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</si>
  <si>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</si>
  <si>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</si>
  <si>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</si>
  <si>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</si>
  <si>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</si>
  <si>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</si>
  <si>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</si>
  <si>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</si>
  <si>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</si>
  <si>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</si>
  <si>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</si>
  <si>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</si>
  <si>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</si>
  <si>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</si>
  <si>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</si>
  <si>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</si>
  <si>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</si>
  <si>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</si>
  <si>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</si>
  <si>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</si>
  <si>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</si>
  <si>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</si>
  <si>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</si>
  <si>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</si>
  <si>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</si>
  <si>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</si>
  <si>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</si>
  <si>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</si>
  <si>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</si>
  <si>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</si>
  <si>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</si>
  <si>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</si>
  <si>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</si>
  <si>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</si>
  <si>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</si>
  <si>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</si>
  <si>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</si>
  <si>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</si>
  <si>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</si>
  <si>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</si>
  <si>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</si>
  <si>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</si>
  <si>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</si>
  <si>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</si>
  <si>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</si>
  <si>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</si>
  <si>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</si>
  <si>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</si>
  <si>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</si>
  <si>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</si>
  <si>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</si>
  <si>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</si>
  <si>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</si>
  <si>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</si>
  <si>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</si>
  <si>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</si>
  <si>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</si>
  <si>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</si>
  <si>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</si>
  <si>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</si>
  <si>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</si>
  <si>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</si>
  <si>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</si>
  <si>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</si>
  <si>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</si>
  <si>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</si>
  <si>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</si>
  <si>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</si>
  <si>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</si>
  <si>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</si>
  <si>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</si>
  <si>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</si>
  <si>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</si>
  <si>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</si>
  <si>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</si>
  <si>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</si>
  <si>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</si>
  <si>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</si>
  <si>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</si>
  <si>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</si>
  <si>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</si>
  <si>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</si>
  <si>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</si>
  <si>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</si>
  <si>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</si>
  <si>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</si>
  <si>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</si>
  <si>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</si>
  <si>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</si>
  <si>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</si>
  <si>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</si>
  <si>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</si>
  <si>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</si>
  <si>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</si>
  <si>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</si>
  <si>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</si>
  <si>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</si>
  <si>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</si>
  <si>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</si>
  <si>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</si>
  <si>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</si>
  <si>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</si>
  <si>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</si>
  <si>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</si>
  <si>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</si>
  <si>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</si>
  <si>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</si>
  <si>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</si>
  <si>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</si>
  <si>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</si>
  <si>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</si>
  <si>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</si>
  <si>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</si>
  <si>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</si>
  <si>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</si>
  <si>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</si>
  <si>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</si>
  <si>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</si>
  <si>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</si>
  <si>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</si>
  <si>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</si>
  <si>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</si>
  <si>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</si>
  <si>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</si>
  <si>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</si>
  <si>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</si>
  <si>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</si>
  <si>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</si>
  <si>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</si>
  <si>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</si>
  <si>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</si>
  <si>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</si>
  <si>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</si>
  <si>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</si>
  <si>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</si>
  <si>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</si>
  <si>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</si>
  <si>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</si>
  <si>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</si>
  <si>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</si>
  <si>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</si>
  <si>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</si>
  <si>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</si>
  <si>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</si>
  <si>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</si>
  <si>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</si>
  <si>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</si>
  <si>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</si>
  <si>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</si>
  <si>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</si>
  <si>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</si>
  <si>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</si>
  <si>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</si>
  <si>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</si>
  <si>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</si>
  <si>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</si>
  <si>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</si>
  <si>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</si>
  <si>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</si>
  <si>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</si>
  <si>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</si>
  <si>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</si>
  <si>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</si>
  <si>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</si>
  <si>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</si>
  <si>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</si>
  <si>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</si>
  <si>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</si>
  <si>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</si>
  <si>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</si>
  <si>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</si>
  <si>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</si>
  <si>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</si>
  <si>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</si>
  <si>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</si>
  <si>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</si>
  <si>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</si>
  <si>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</si>
  <si>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</si>
  <si>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</si>
  <si>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</si>
  <si>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</si>
  <si>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</si>
  <si>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</si>
  <si>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</si>
  <si>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</si>
  <si>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</si>
  <si>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</si>
  <si>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</si>
  <si>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</si>
  <si>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</si>
  <si>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</si>
  <si>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</si>
  <si>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</si>
  <si>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</si>
  <si>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</si>
  <si>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</si>
  <si>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</si>
  <si>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</si>
  <si>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</si>
  <si>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</si>
  <si>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</si>
  <si>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</si>
  <si>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</si>
  <si>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</si>
  <si>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</si>
  <si>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</si>
  <si>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</si>
  <si>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</si>
  <si>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</si>
  <si>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</si>
  <si>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</si>
  <si>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</si>
  <si>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</si>
  <si>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</si>
  <si>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</si>
  <si>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</si>
  <si>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</si>
  <si>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</si>
  <si>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</si>
  <si>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</si>
  <si>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</si>
  <si>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</si>
  <si>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</si>
  <si>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</si>
  <si>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</si>
  <si>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</si>
  <si>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</si>
  <si>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</si>
  <si>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</si>
  <si>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</si>
  <si>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</si>
  <si>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</si>
  <si>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</si>
  <si>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</si>
  <si>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</si>
  <si>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</si>
  <si>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</si>
  <si>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</si>
  <si>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</si>
  <si>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</si>
  <si>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</si>
  <si>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</si>
  <si>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</si>
  <si>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</si>
  <si>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</si>
  <si>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</si>
  <si>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</si>
  <si>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</si>
  <si>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</si>
  <si>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</si>
  <si>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</si>
  <si>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</si>
  <si>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</si>
  <si>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</si>
  <si>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</si>
  <si>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</si>
  <si>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</si>
  <si>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</si>
  <si>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</si>
  <si>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</si>
  <si>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</si>
  <si>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</si>
  <si>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</si>
  <si>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</si>
  <si>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</si>
  <si>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</si>
  <si>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</si>
  <si>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</si>
  <si>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</si>
  <si>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</si>
  <si>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</si>
  <si>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</si>
  <si>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</si>
  <si>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</si>
  <si>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</si>
  <si>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</si>
  <si>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</si>
  <si>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</si>
  <si>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</si>
  <si>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</si>
  <si>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</si>
  <si>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</si>
  <si>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</si>
  <si>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</si>
  <si>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</si>
  <si>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</si>
  <si>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</si>
  <si>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</si>
  <si>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</si>
  <si>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</si>
  <si>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</si>
  <si>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</si>
  <si>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</si>
  <si>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</si>
  <si>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</si>
  <si>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</si>
  <si>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</si>
  <si>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</si>
  <si>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</si>
  <si>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</si>
  <si>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</si>
  <si>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</si>
  <si>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</si>
  <si>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</si>
  <si>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</si>
  <si>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</si>
  <si>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</si>
  <si>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</si>
  <si>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</si>
  <si>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</si>
  <si>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</si>
  <si>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</si>
  <si>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</si>
  <si>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</si>
  <si>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</si>
  <si>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</si>
  <si>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</si>
  <si>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</si>
  <si>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</si>
  <si>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</si>
  <si>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</si>
  <si>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</si>
  <si>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</si>
  <si>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</si>
  <si>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</si>
  <si>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</si>
  <si>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</si>
  <si>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</si>
  <si>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</si>
  <si>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</si>
  <si>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</si>
  <si>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</si>
  <si>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</si>
  <si>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</si>
  <si>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</si>
  <si>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</si>
  <si>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</si>
  <si>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</si>
  <si>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</si>
  <si>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</si>
  <si>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</si>
  <si>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</si>
  <si>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</si>
  <si>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</si>
  <si>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</si>
  <si>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</si>
  <si>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</si>
  <si>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</si>
  <si>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</si>
  <si>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</si>
  <si>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</si>
  <si>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</si>
  <si>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</si>
  <si>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</si>
  <si>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</si>
  <si>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</si>
  <si>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</si>
  <si>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</si>
  <si>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</si>
  <si>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</si>
  <si>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</si>
  <si>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</si>
  <si>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</si>
  <si>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</si>
  <si>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</si>
  <si>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</si>
  <si>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</si>
  <si>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</si>
  <si>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</si>
  <si>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</si>
  <si>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</si>
  <si>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</si>
  <si>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</si>
  <si>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</si>
  <si>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</si>
  <si>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</si>
  <si>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</si>
  <si>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</si>
  <si>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</si>
  <si>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</si>
  <si>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</si>
  <si>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</si>
  <si>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</si>
  <si>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</si>
  <si>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</si>
  <si>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</si>
  <si>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</si>
  <si>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</si>
  <si>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</si>
  <si>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</si>
  <si>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</si>
  <si>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</si>
  <si>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</si>
  <si>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</si>
  <si>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</si>
  <si>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</si>
  <si>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</si>
  <si>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</si>
  <si>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</si>
  <si>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</si>
  <si>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</si>
  <si>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</si>
  <si>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</si>
  <si>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</si>
  <si>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</si>
  <si>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</si>
  <si>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</si>
  <si>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</si>
  <si>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</si>
  <si>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</si>
  <si>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</si>
  <si>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</si>
  <si>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</si>
  <si>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</si>
  <si>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</si>
  <si>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</si>
  <si>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</si>
  <si>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</si>
  <si>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</si>
  <si>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</si>
  <si>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</si>
  <si>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</si>
  <si>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</si>
  <si>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</si>
  <si>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</si>
  <si>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</si>
  <si>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</si>
  <si>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</si>
  <si>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</si>
  <si>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</si>
  <si>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</si>
  <si>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</si>
  <si>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</si>
  <si>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</si>
  <si>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</si>
  <si>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</si>
  <si>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</si>
  <si>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</si>
  <si>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</si>
  <si>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</si>
  <si>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</si>
  <si>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</si>
  <si>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</si>
  <si>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</si>
  <si>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</si>
  <si>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</si>
  <si>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</si>
  <si>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</si>
  <si>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</si>
  <si>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</si>
  <si>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</si>
  <si>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</si>
  <si>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</si>
  <si>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</si>
  <si>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</si>
  <si>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</si>
  <si>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</si>
  <si>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</si>
  <si>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</si>
  <si>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</si>
  <si>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</si>
  <si>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</si>
  <si>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</si>
  <si>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</si>
  <si>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</si>
  <si>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</si>
  <si>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</si>
  <si>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</si>
  <si>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</si>
  <si>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</si>
  <si>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</si>
  <si>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</si>
  <si>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</si>
  <si>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</si>
  <si>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</si>
  <si>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</si>
  <si>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</si>
  <si>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</si>
  <si>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</si>
  <si>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</si>
  <si>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</si>
  <si>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</si>
  <si>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</si>
  <si>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</si>
  <si>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</si>
  <si>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</si>
  <si>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</si>
  <si>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</si>
  <si>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</si>
  <si>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</si>
  <si>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</si>
  <si>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</si>
  <si>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</si>
  <si>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</si>
  <si>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</si>
  <si>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</si>
  <si>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</si>
  <si>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</si>
  <si>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</si>
  <si>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</si>
  <si>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</si>
  <si>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</si>
  <si>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</si>
  <si>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</si>
  <si>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</si>
  <si>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</si>
  <si>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</si>
  <si>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</si>
  <si>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</si>
  <si>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</si>
  <si>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</si>
  <si>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</si>
  <si>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</si>
  <si>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</si>
  <si>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</si>
  <si>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</si>
  <si>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</si>
  <si>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</si>
  <si>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</si>
  <si>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</si>
  <si>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</si>
  <si>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</si>
  <si>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</si>
  <si>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</si>
  <si>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</si>
  <si>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</si>
  <si>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</si>
  <si>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</si>
  <si>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</si>
  <si>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</si>
  <si>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</si>
  <si>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</si>
  <si>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</si>
  <si>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</si>
  <si>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</si>
  <si>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</si>
  <si>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</si>
  <si>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</si>
  <si>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</si>
  <si>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</si>
  <si>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</si>
  <si>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</si>
  <si>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</si>
  <si>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</si>
  <si>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</si>
  <si>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</si>
  <si>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</si>
  <si>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</si>
  <si>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</si>
  <si>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</si>
  <si>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</si>
  <si>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</si>
  <si>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</si>
  <si>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</si>
  <si>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</si>
  <si>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</si>
  <si>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</si>
  <si>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</si>
  <si>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</si>
  <si>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</si>
  <si>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</si>
  <si>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</si>
  <si>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</si>
  <si>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</si>
  <si>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</si>
  <si>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</si>
  <si>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</si>
  <si>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</si>
  <si>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</si>
  <si>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</si>
  <si>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</si>
  <si>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</si>
  <si>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</si>
  <si>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</si>
  <si>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</si>
  <si>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</si>
  <si>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</si>
  <si>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</si>
  <si>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</si>
  <si>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</si>
  <si>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</si>
  <si>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</si>
  <si>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</si>
  <si>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</si>
  <si>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</si>
  <si>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</si>
  <si>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</si>
  <si>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</si>
  <si>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</si>
  <si>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</si>
  <si>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</si>
  <si>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</si>
  <si>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</si>
  <si>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</si>
  <si>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</si>
  <si>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</si>
  <si>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</si>
  <si>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</si>
  <si>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</si>
  <si>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</si>
  <si>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</si>
  <si>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</si>
  <si>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</si>
  <si>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</si>
  <si>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</si>
  <si>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</si>
  <si>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</si>
  <si>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</si>
  <si>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</si>
  <si>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</si>
  <si>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</si>
  <si>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</si>
  <si>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</si>
  <si>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</si>
  <si>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</si>
  <si>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</si>
  <si>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</si>
  <si>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</si>
  <si>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</si>
  <si>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</si>
  <si>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</si>
  <si>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</si>
  <si>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</si>
  <si>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</si>
  <si>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</si>
  <si>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</si>
  <si>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</si>
  <si>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</si>
  <si>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</si>
  <si>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</si>
  <si>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</si>
  <si>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</si>
  <si>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</si>
  <si>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</si>
  <si>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</si>
  <si>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</si>
  <si>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</si>
  <si>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</si>
  <si>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</si>
  <si>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</si>
  <si>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</si>
  <si>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</si>
  <si>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</si>
  <si>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</si>
  <si>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</si>
  <si>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</si>
  <si>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</si>
  <si>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</si>
  <si>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</si>
  <si>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</si>
  <si>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</si>
  <si>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</si>
  <si>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</si>
  <si>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</si>
  <si>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</si>
  <si>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</si>
  <si>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</si>
  <si>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</si>
  <si>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</si>
  <si>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</si>
  <si>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</si>
  <si>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</si>
  <si>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</si>
  <si>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</si>
  <si>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</si>
  <si>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</si>
  <si>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</si>
  <si>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</si>
  <si>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</si>
  <si>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</si>
  <si>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</si>
  <si>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</si>
  <si>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</si>
  <si>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</si>
  <si>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</si>
  <si>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</si>
  <si>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</si>
  <si>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</si>
  <si>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</si>
  <si>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</si>
  <si>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</si>
  <si>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</si>
  <si>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</si>
  <si>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</si>
  <si>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</si>
  <si>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</si>
  <si>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</si>
  <si>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</si>
  <si>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</si>
  <si>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</si>
  <si>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</si>
  <si>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</si>
  <si>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</si>
  <si>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</si>
  <si>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</si>
  <si>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</si>
  <si>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</si>
  <si>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</si>
  <si>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</si>
  <si>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</si>
  <si>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</si>
  <si>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</si>
  <si>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</si>
  <si>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</si>
  <si>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</si>
  <si>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</si>
  <si>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</si>
  <si>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</si>
  <si>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</si>
  <si>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</si>
  <si>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</si>
  <si>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</si>
  <si>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</si>
  <si>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</si>
  <si>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</si>
  <si>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</si>
  <si>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</si>
  <si>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</si>
  <si>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</si>
  <si>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</si>
  <si>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</si>
  <si>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</si>
  <si>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</si>
  <si>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</si>
  <si>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</si>
  <si>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</si>
  <si>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</si>
  <si>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</si>
  <si>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</si>
  <si>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</si>
  <si>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</si>
  <si>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</si>
  <si>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</si>
  <si>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</si>
  <si>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</si>
  <si>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</si>
  <si>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</si>
  <si>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</si>
  <si>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</si>
  <si>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</si>
  <si>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</si>
  <si>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</si>
  <si>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</si>
  <si>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</si>
  <si>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</si>
  <si>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</si>
  <si>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</si>
  <si>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</si>
  <si>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</si>
  <si>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</si>
  <si>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</si>
  <si>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</si>
  <si>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</si>
  <si>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</si>
  <si>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</si>
  <si>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</si>
  <si>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</si>
  <si>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</si>
  <si>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</si>
  <si>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</si>
  <si>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</si>
  <si>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</si>
  <si>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</si>
  <si>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</si>
  <si>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</si>
  <si>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</si>
  <si>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</si>
  <si>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</si>
  <si>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</si>
  <si>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</si>
  <si>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</si>
  <si>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</si>
  <si>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</si>
  <si>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</si>
  <si>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</si>
  <si>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</si>
  <si>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</si>
  <si>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</si>
  <si>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</si>
  <si>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</si>
  <si>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</si>
  <si>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</si>
  <si>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</si>
  <si>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</si>
  <si>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</si>
  <si>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</si>
  <si>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</si>
  <si>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</si>
  <si>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</si>
  <si>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</si>
  <si>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</si>
  <si>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</si>
  <si>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</si>
  <si>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</si>
  <si>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</si>
  <si>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</si>
  <si>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</si>
  <si>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</si>
  <si>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</si>
  <si>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</si>
  <si>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</si>
  <si>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</si>
  <si>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</si>
  <si>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</si>
  <si>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</si>
  <si>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</si>
  <si>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</si>
  <si>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</si>
  <si>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</si>
  <si>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</si>
  <si>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</si>
  <si>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</si>
  <si>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</si>
  <si>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</si>
  <si>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</si>
  <si>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</si>
  <si>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</si>
  <si>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</si>
  <si>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</si>
  <si>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</si>
  <si>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</si>
  <si>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</si>
  <si>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</si>
  <si>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</si>
  <si>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</si>
  <si>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</si>
  <si>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</si>
  <si>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</si>
  <si>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</si>
  <si>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</si>
  <si>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</si>
  <si>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</si>
  <si>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</si>
  <si>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</si>
  <si>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</si>
  <si>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</si>
  <si>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</si>
  <si>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</si>
  <si>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</si>
  <si>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</si>
  <si>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</si>
  <si>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</si>
  <si>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</si>
  <si>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</si>
  <si>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</si>
  <si>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</si>
  <si>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</si>
  <si>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</si>
  <si>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</si>
  <si>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</si>
  <si>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</si>
  <si>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</si>
  <si>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</si>
  <si>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</si>
  <si>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</si>
  <si>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</si>
  <si>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</si>
  <si>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</si>
  <si>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</si>
  <si>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</si>
  <si>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</si>
  <si>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</si>
  <si>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</si>
  <si>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</si>
  <si>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</si>
  <si>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</si>
  <si>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</si>
  <si>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</si>
  <si>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</si>
  <si>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</si>
  <si>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</si>
  <si>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</si>
  <si>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</si>
  <si>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</si>
  <si>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</si>
  <si>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</si>
  <si>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</si>
  <si>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</si>
  <si>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</si>
  <si>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</si>
  <si>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</si>
  <si>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</si>
  <si>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</si>
  <si>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</si>
  <si>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</si>
  <si>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</si>
  <si>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</si>
  <si>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</si>
  <si>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</si>
  <si>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</si>
  <si>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</si>
  <si>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</si>
  <si>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</si>
  <si>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</si>
  <si>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</si>
  <si>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</si>
  <si>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</si>
  <si>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</si>
  <si>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</si>
  <si>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</si>
  <si>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</si>
  <si>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</si>
  <si>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</si>
  <si>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</si>
  <si>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</si>
  <si>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</si>
  <si>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</si>
  <si>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</si>
  <si>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</si>
  <si>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</si>
  <si>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</si>
  <si>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</si>
  <si>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</si>
  <si>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</si>
  <si>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</si>
  <si>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</si>
  <si>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</si>
  <si>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</si>
  <si>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</si>
  <si>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</si>
  <si>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</si>
  <si>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</si>
  <si>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</si>
  <si>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</si>
  <si>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</si>
  <si>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</si>
  <si>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</si>
  <si>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</si>
  <si>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</si>
  <si>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</si>
  <si>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</si>
  <si>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</si>
  <si>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</si>
  <si>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</si>
  <si>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</si>
  <si>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</si>
  <si>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</si>
  <si>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</si>
  <si>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</si>
  <si>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</si>
  <si>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</si>
  <si>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</si>
  <si>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</si>
  <si>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</si>
  <si>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</si>
  <si>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</si>
  <si>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</si>
  <si>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</si>
  <si>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</si>
  <si>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</si>
  <si>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</si>
  <si>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</si>
  <si>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</si>
  <si>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</si>
  <si>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</si>
  <si>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</si>
  <si>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</si>
  <si>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</si>
  <si>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</si>
  <si>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</si>
  <si>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</si>
  <si>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</si>
  <si>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</si>
  <si>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</si>
  <si>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</si>
  <si>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</si>
  <si>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</si>
  <si>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</si>
  <si>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</si>
  <si>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</si>
  <si>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</si>
  <si>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</si>
  <si>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</si>
  <si>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</si>
  <si>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</si>
  <si>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</si>
  <si>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</si>
  <si>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</si>
  <si>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</si>
  <si>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</si>
  <si>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</si>
  <si>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</si>
  <si>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</si>
  <si>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</si>
  <si>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</si>
  <si>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</si>
  <si>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</si>
  <si>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</si>
  <si>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</si>
  <si>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</si>
  <si>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</si>
  <si>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</si>
  <si>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</si>
  <si>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</si>
  <si>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</si>
  <si>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</si>
  <si>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</si>
  <si>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</si>
  <si>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</si>
  <si>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</si>
  <si>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</si>
  <si>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</si>
  <si>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</si>
  <si>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</si>
  <si>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</si>
  <si>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</si>
  <si>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</si>
  <si>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</si>
  <si>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</si>
  <si>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</si>
  <si>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</si>
  <si>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</si>
  <si>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</si>
  <si>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</si>
  <si>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</si>
  <si>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</si>
  <si>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</si>
  <si>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</si>
  <si>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</si>
  <si>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</si>
  <si>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</si>
  <si>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</si>
  <si>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</si>
  <si>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</si>
  <si>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</si>
  <si>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</si>
  <si>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</si>
  <si>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</si>
  <si>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</si>
  <si>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</si>
  <si>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</si>
  <si>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</si>
  <si>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</si>
  <si>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</si>
  <si>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</si>
  <si>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</si>
  <si>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</si>
  <si>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</si>
  <si>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</si>
  <si>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</si>
  <si>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</si>
  <si>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</si>
  <si>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</si>
  <si>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</si>
  <si>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</si>
  <si>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</si>
  <si>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</si>
  <si>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</si>
  <si>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</si>
  <si>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</si>
  <si>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</si>
  <si>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</si>
  <si>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</si>
  <si>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</si>
  <si>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</si>
  <si>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</si>
  <si>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</si>
  <si>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</si>
  <si>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</si>
  <si>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</si>
  <si>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</si>
  <si>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</si>
  <si>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</si>
  <si>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</si>
  <si>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</si>
  <si>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</si>
  <si>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</si>
  <si>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</si>
  <si>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</si>
  <si>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</si>
  <si>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</si>
  <si>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</si>
  <si>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</si>
  <si>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</si>
  <si>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</si>
  <si>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</si>
  <si>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</si>
  <si>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</si>
  <si>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</si>
  <si>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</si>
  <si>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</si>
  <si>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</si>
  <si>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</si>
  <si>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</si>
  <si>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</si>
  <si>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</si>
  <si>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</si>
  <si>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</si>
  <si>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</si>
  <si>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</si>
  <si>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</si>
  <si>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</si>
  <si>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</si>
  <si>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</si>
  <si>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</si>
  <si>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</si>
  <si>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</si>
  <si>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</si>
  <si>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</si>
  <si>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</si>
  <si>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</si>
  <si>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</si>
  <si>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</si>
  <si>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</si>
  <si>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</si>
  <si>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</si>
  <si>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</si>
  <si>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</si>
  <si>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</si>
  <si>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</si>
  <si>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</si>
  <si>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</si>
  <si>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</si>
  <si>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</si>
  <si>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</si>
  <si>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</si>
  <si>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</si>
  <si>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</si>
  <si>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</si>
  <si>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</si>
  <si>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</si>
  <si>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</si>
  <si>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</si>
  <si>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</si>
  <si>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</si>
  <si>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</si>
  <si>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</si>
  <si>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</si>
  <si>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</si>
  <si>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</si>
  <si>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</si>
  <si>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</si>
  <si>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</si>
  <si>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</si>
  <si>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</si>
  <si>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</si>
  <si>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</si>
  <si>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</si>
  <si>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</si>
  <si>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</si>
  <si>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</si>
  <si>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</si>
  <si>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</si>
  <si>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</si>
  <si>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</si>
  <si>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</si>
  <si>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</si>
  <si>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</si>
  <si>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</si>
  <si>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</si>
  <si>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</si>
  <si>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</si>
  <si>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</si>
  <si>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</si>
  <si>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</si>
  <si>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</si>
  <si>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</si>
  <si>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</si>
  <si>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</si>
  <si>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</si>
  <si>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</si>
  <si>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</si>
  <si>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</si>
  <si>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</si>
  <si>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</si>
  <si>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</si>
  <si>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</si>
  <si>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</si>
  <si>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</si>
  <si>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</si>
  <si>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</si>
  <si>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</si>
  <si>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</si>
  <si>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</si>
  <si>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</si>
  <si>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</si>
  <si>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</si>
  <si>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</si>
  <si>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</si>
  <si>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</si>
  <si>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</si>
  <si>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</si>
  <si>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</si>
  <si>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</si>
  <si>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</si>
  <si>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</si>
  <si>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</si>
  <si>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</si>
  <si>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</si>
  <si>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</si>
  <si>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</si>
  <si>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</si>
  <si>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</si>
  <si>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</si>
  <si>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</si>
  <si>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</si>
  <si>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</si>
  <si>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</si>
  <si>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</si>
  <si>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</si>
  <si>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</si>
  <si>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</si>
  <si>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</si>
  <si>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</si>
  <si>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</si>
  <si>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</si>
  <si>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</si>
  <si>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</si>
  <si>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</si>
  <si>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</si>
  <si>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</si>
  <si>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</si>
  <si>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</si>
  <si>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</si>
  <si>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</si>
  <si>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</si>
  <si>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</si>
  <si>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</si>
  <si>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</si>
  <si>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</si>
  <si>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</si>
  <si>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</si>
  <si>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</si>
  <si>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</si>
  <si>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</si>
  <si>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</si>
  <si>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</si>
  <si>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</si>
  <si>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</si>
  <si>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</si>
  <si>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</si>
  <si>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</si>
  <si>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</si>
  <si>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</si>
  <si>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</si>
  <si>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</si>
  <si>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</si>
  <si>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</si>
  <si>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</si>
  <si>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</si>
  <si>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</si>
  <si>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</si>
  <si>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</si>
  <si>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</si>
  <si>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</si>
  <si>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</si>
  <si>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</si>
  <si>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</si>
  <si>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</si>
  <si>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</si>
  <si>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</si>
  <si>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</si>
  <si>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</si>
  <si>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</si>
  <si>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</si>
  <si>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</si>
  <si>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</si>
  <si>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</si>
  <si>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</si>
  <si>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</si>
  <si>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</si>
  <si>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</si>
  <si>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</si>
  <si>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</si>
  <si>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</si>
  <si>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</si>
  <si>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</si>
  <si>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</si>
  <si>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</si>
  <si>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</si>
  <si>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</si>
  <si>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</si>
  <si>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</si>
  <si>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</si>
  <si>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</si>
  <si>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</si>
  <si>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</si>
  <si>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</si>
  <si>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</si>
  <si>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</si>
  <si>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</si>
  <si>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</si>
  <si>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</si>
  <si>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</si>
  <si>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</si>
  <si>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</si>
  <si>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</si>
  <si>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</si>
  <si>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</si>
  <si>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</si>
  <si>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</si>
  <si>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</si>
  <si>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</si>
  <si>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</si>
  <si>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</si>
  <si>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</si>
  <si>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</si>
  <si>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</si>
  <si>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</si>
  <si>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</si>
  <si>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</si>
  <si>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</si>
  <si>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</si>
  <si>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</si>
  <si>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</si>
  <si>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</si>
  <si>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</si>
  <si>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</si>
  <si>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</si>
  <si>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</si>
  <si>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</si>
  <si>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</si>
  <si>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</si>
  <si>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</si>
  <si>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</si>
  <si>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</si>
  <si>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</si>
  <si>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</si>
  <si>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</si>
  <si>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</si>
  <si>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</si>
  <si>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</si>
  <si>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</si>
  <si>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</si>
  <si>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</si>
  <si>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</si>
  <si>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</si>
  <si>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</si>
  <si>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</si>
  <si>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</si>
  <si>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</si>
  <si>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</si>
  <si>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</si>
  <si>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</si>
  <si>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</si>
  <si>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</si>
  <si>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</si>
  <si>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</si>
  <si>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</si>
  <si>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</si>
  <si>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</si>
  <si>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</si>
  <si>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</si>
  <si>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</si>
  <si>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</si>
  <si>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</si>
  <si>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</si>
  <si>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</si>
  <si>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</si>
  <si>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</si>
  <si>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</si>
  <si>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</si>
  <si>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</si>
  <si>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</si>
  <si>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</si>
  <si>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</si>
  <si>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</si>
  <si>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</si>
  <si>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</si>
  <si>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</si>
  <si>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</si>
  <si>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</si>
  <si>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</si>
  <si>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</si>
  <si>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</si>
  <si>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</si>
  <si>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</si>
  <si>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</si>
  <si>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</si>
  <si>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</si>
  <si>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</si>
  <si>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</si>
  <si>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</si>
  <si>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</si>
  <si>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</si>
  <si>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</si>
  <si>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</si>
  <si>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</si>
  <si>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</si>
  <si>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</si>
  <si>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</si>
  <si>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</si>
  <si>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</si>
  <si>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</si>
  <si>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</si>
  <si>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</si>
  <si>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</si>
  <si>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</si>
  <si>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</si>
  <si>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</si>
  <si>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</si>
  <si>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</si>
  <si>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</si>
  <si>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</si>
  <si>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</si>
  <si>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</si>
  <si>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</si>
  <si>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</si>
  <si>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</si>
  <si>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</si>
  <si>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</si>
  <si>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</si>
  <si>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</si>
  <si>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</si>
  <si>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</si>
  <si>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</si>
  <si>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</si>
  <si>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</si>
  <si>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</si>
  <si>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</si>
  <si>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</si>
  <si>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</si>
  <si>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</si>
  <si>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</si>
  <si>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</si>
  <si>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</si>
  <si>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</si>
  <si>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</si>
  <si>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</si>
  <si>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</si>
  <si>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</si>
  <si>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</si>
  <si>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</si>
  <si>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</si>
  <si>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</si>
  <si>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</si>
  <si>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</si>
  <si>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</si>
  <si>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</si>
  <si>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</si>
  <si>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</si>
  <si>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</si>
  <si>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</si>
  <si>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</si>
  <si>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</si>
  <si>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</si>
  <si>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</si>
  <si>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</si>
  <si>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</si>
  <si>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</si>
  <si>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</si>
  <si>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</si>
  <si>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</si>
  <si>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</si>
  <si>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</si>
  <si>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</si>
  <si>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</si>
  <si>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</si>
  <si>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</si>
  <si>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</si>
  <si>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</si>
  <si>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</si>
  <si>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</si>
  <si>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</si>
  <si>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</si>
  <si>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</si>
  <si>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</si>
  <si>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</si>
  <si>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</si>
  <si>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</si>
  <si>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</si>
  <si>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</si>
  <si>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</si>
  <si>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</si>
  <si>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</si>
  <si>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</si>
  <si>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</si>
  <si>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</si>
  <si>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</si>
  <si>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</si>
  <si>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</si>
  <si>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</si>
  <si>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</si>
  <si>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</si>
  <si>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</si>
  <si>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</si>
  <si>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</si>
  <si>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</si>
  <si>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</si>
  <si>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</si>
  <si>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</si>
  <si>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</si>
  <si>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</si>
  <si>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</si>
  <si>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</si>
  <si>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</si>
  <si>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</si>
  <si>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</si>
  <si>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</si>
  <si>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</si>
  <si>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</si>
  <si>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</si>
  <si>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</si>
  <si>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</si>
  <si>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</si>
  <si>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</si>
  <si>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</si>
  <si>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</si>
  <si>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</si>
  <si>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</si>
  <si>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</si>
  <si>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</si>
  <si>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</si>
  <si>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</si>
  <si>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</si>
  <si>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</si>
  <si>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</si>
  <si>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</si>
  <si>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</si>
  <si>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</si>
  <si>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</si>
  <si>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</si>
  <si>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</si>
  <si>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</si>
  <si>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</si>
  <si>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</si>
  <si>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</si>
  <si>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</si>
  <si>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</si>
  <si>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</si>
  <si>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</si>
  <si>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</si>
  <si>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</si>
  <si>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</si>
  <si>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</si>
  <si>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</si>
  <si>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</si>
  <si>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</si>
  <si>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</si>
  <si>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</si>
  <si>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</si>
  <si>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</si>
  <si>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</si>
  <si>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</si>
  <si>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</si>
  <si>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</si>
  <si>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</si>
  <si>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</si>
  <si>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</si>
  <si>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</si>
  <si>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</si>
  <si>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</si>
  <si>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</si>
  <si>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</si>
  <si>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</si>
  <si>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</si>
  <si>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</si>
  <si>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</si>
  <si>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</si>
  <si>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</si>
  <si>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</si>
  <si>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</si>
  <si>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</si>
  <si>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</si>
  <si>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</si>
  <si>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</si>
  <si>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</si>
  <si>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</si>
  <si>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</si>
  <si>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</si>
  <si>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</si>
  <si>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</si>
  <si>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</si>
  <si>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</si>
  <si>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</si>
  <si>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</si>
  <si>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</si>
  <si>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</si>
  <si>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</si>
  <si>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</si>
  <si>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</si>
  <si>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</si>
  <si>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</si>
  <si>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</si>
  <si>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</si>
  <si>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</si>
  <si>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</si>
  <si>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</si>
  <si>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</si>
  <si>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</si>
  <si>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</si>
  <si>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</si>
  <si>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</si>
  <si>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</si>
  <si>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</si>
  <si>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</si>
  <si>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</si>
  <si>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</si>
  <si>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</si>
  <si>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</si>
  <si>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</si>
  <si>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</si>
  <si>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</si>
  <si>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</si>
  <si>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</si>
  <si>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</si>
  <si>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</si>
  <si>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</si>
  <si>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</si>
  <si>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</si>
  <si>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</si>
  <si>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</si>
  <si>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</si>
  <si>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</si>
  <si>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</si>
  <si>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</si>
  <si>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</si>
  <si>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</si>
  <si>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</si>
  <si>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</si>
  <si>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</si>
  <si>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</si>
  <si>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</si>
  <si>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</si>
  <si>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</si>
  <si>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</si>
  <si>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</si>
  <si>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</si>
  <si>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</si>
  <si>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</si>
  <si>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</si>
  <si>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</si>
  <si>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</si>
  <si>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</si>
  <si>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</si>
  <si>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</si>
  <si>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</si>
  <si>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</si>
  <si>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</si>
  <si>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</si>
  <si>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</si>
  <si>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</si>
  <si>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</si>
  <si>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</si>
  <si>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</si>
  <si>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</si>
  <si>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</si>
  <si>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</si>
  <si>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</si>
  <si>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</si>
  <si>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</si>
  <si>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</si>
  <si>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</si>
  <si>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</si>
  <si>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</si>
  <si>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</si>
  <si>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</si>
  <si>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</si>
  <si>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</si>
  <si>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</si>
  <si>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</si>
  <si>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</si>
  <si>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</si>
  <si>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</si>
  <si>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</si>
  <si>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</si>
  <si>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</si>
  <si>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</si>
  <si>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</si>
  <si>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</si>
  <si>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</si>
  <si>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</si>
  <si>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</si>
  <si>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</si>
  <si>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</si>
  <si>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</si>
  <si>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</si>
  <si>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</si>
  <si>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</si>
  <si>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</si>
  <si>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</si>
  <si>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</si>
  <si>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</si>
  <si>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</si>
  <si>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</si>
  <si>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</si>
  <si>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</si>
  <si>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</si>
  <si>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</si>
  <si>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</si>
  <si>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</si>
  <si>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</si>
  <si>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</si>
  <si>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</si>
  <si>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</si>
  <si>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</si>
  <si>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</si>
  <si>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</si>
  <si>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</si>
  <si>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</si>
  <si>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</si>
  <si>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</si>
  <si>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</si>
  <si>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</si>
  <si>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</si>
  <si>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</si>
  <si>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</si>
  <si>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</si>
  <si>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</si>
  <si>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</si>
  <si>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</si>
  <si>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</si>
  <si>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</si>
  <si>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</si>
  <si>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</si>
  <si>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</si>
  <si>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</si>
  <si>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</si>
  <si>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</si>
  <si>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</si>
  <si>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</si>
  <si>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</si>
  <si>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</si>
  <si>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</si>
  <si>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</si>
  <si>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</si>
  <si>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</si>
  <si>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</si>
  <si>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</si>
  <si>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</si>
  <si>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</si>
  <si>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</si>
  <si>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</si>
  <si>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</si>
  <si>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</si>
  <si>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</si>
  <si>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</si>
  <si>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</si>
  <si>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</si>
  <si>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</si>
  <si>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</si>
  <si>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</si>
  <si>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</si>
  <si>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</si>
  <si>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</si>
  <si>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</si>
  <si>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</si>
  <si>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</si>
  <si>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</si>
  <si>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</si>
  <si>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</si>
  <si>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</si>
  <si>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</si>
  <si>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</si>
  <si>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</si>
  <si>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</si>
  <si>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</si>
  <si>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</si>
  <si>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</si>
  <si>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</si>
  <si>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</si>
  <si>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</si>
  <si>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</si>
  <si>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</si>
  <si>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</si>
  <si>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</si>
  <si>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</si>
  <si>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</si>
  <si>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</si>
  <si>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</si>
  <si>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</si>
  <si>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</si>
  <si>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</si>
  <si>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</si>
  <si>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</si>
  <si>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</si>
  <si>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</si>
  <si>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</si>
  <si>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</si>
  <si>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</si>
  <si>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</si>
  <si>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</si>
  <si>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</si>
  <si>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</si>
  <si>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</si>
  <si>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</si>
  <si>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</si>
  <si>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</si>
  <si>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</si>
  <si>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</si>
  <si>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</si>
  <si>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</si>
  <si>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</si>
  <si>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</si>
  <si>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</si>
  <si>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</si>
  <si>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</si>
  <si>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</si>
  <si>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</si>
  <si>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</si>
  <si>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</si>
  <si>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</si>
  <si>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</si>
  <si>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</si>
  <si>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</si>
  <si>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</si>
  <si>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</si>
  <si>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</si>
  <si>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</si>
  <si>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</si>
  <si>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</si>
  <si>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</si>
  <si>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</si>
  <si>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</si>
  <si>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</si>
  <si>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</si>
  <si>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</si>
  <si>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</si>
  <si>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</si>
  <si>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</si>
  <si>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</si>
  <si>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</si>
  <si>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</si>
  <si>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</si>
  <si>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</si>
  <si>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</si>
  <si>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</si>
  <si>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</si>
  <si>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</si>
  <si>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</si>
  <si>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</si>
  <si>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</si>
  <si>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</si>
  <si>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</si>
  <si>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</si>
  <si>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</si>
  <si>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</si>
  <si>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</si>
  <si>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</si>
  <si>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</si>
  <si>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</si>
  <si>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</si>
  <si>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</si>
  <si>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</si>
  <si>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</si>
  <si>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</si>
  <si>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</si>
  <si>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</si>
  <si>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</si>
  <si>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</si>
  <si>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</si>
  <si>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</si>
  <si>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</si>
  <si>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</si>
  <si>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</si>
  <si>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</si>
  <si>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</si>
  <si>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</si>
  <si>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</si>
  <si>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</si>
  <si>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</si>
  <si>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</si>
  <si>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</si>
  <si>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</si>
  <si>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</si>
  <si>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</si>
  <si>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</si>
  <si>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</si>
  <si>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</si>
  <si>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</si>
  <si>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</si>
  <si>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</si>
  <si>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</si>
  <si>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</si>
  <si>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</si>
  <si>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</si>
  <si>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</si>
  <si>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</si>
  <si>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</si>
  <si>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</si>
  <si>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</si>
  <si>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</si>
  <si>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</si>
  <si>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</si>
  <si>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</si>
  <si>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</si>
  <si>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</si>
  <si>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</si>
  <si>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</si>
  <si>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</si>
  <si>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</si>
  <si>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</si>
  <si>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</si>
  <si>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</si>
  <si>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</si>
  <si>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</si>
  <si>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</si>
  <si>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</si>
  <si>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</si>
  <si>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</si>
  <si>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</si>
  <si>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</si>
  <si>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</si>
  <si>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</si>
  <si>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</si>
  <si>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</si>
  <si>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</si>
  <si>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</si>
  <si>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</si>
  <si>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</si>
  <si>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</si>
  <si>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</si>
  <si>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</si>
  <si>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</si>
  <si>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</si>
  <si>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</si>
  <si>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</si>
  <si>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</si>
  <si>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</si>
  <si>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</si>
  <si>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</si>
  <si>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</si>
  <si>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</si>
  <si>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</si>
  <si>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</si>
  <si>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</si>
  <si>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</si>
  <si>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</si>
  <si>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</si>
  <si>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</si>
  <si>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</si>
  <si>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</si>
  <si>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</si>
  <si>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</si>
  <si>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</si>
  <si>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</si>
  <si>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</si>
  <si>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</si>
  <si>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</si>
  <si>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</si>
  <si>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</si>
  <si>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</si>
  <si>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</si>
  <si>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</si>
  <si>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</si>
  <si>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</si>
  <si>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</si>
  <si>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</si>
  <si>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</si>
  <si>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</si>
  <si>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</si>
  <si>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</si>
  <si>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</si>
  <si>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</si>
  <si>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</si>
  <si>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</si>
  <si>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</si>
  <si>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</si>
  <si>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</si>
  <si>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</si>
  <si>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</si>
  <si>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</si>
  <si>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</si>
  <si>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</si>
  <si>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</si>
  <si>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</si>
  <si>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</si>
  <si>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</si>
  <si>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</si>
  <si>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</si>
  <si>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</si>
  <si>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</si>
  <si>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</si>
  <si>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</si>
  <si>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</si>
  <si>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</si>
  <si>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</si>
  <si>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</si>
  <si>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</si>
  <si>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</si>
  <si>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</si>
  <si>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</si>
  <si>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</si>
  <si>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</si>
  <si>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</si>
  <si>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</si>
  <si>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</si>
  <si>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</si>
  <si>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</si>
  <si>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</si>
  <si>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</si>
  <si>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</si>
  <si>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</si>
  <si>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</si>
  <si>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</si>
  <si>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</si>
  <si>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</si>
  <si>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</si>
  <si>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</si>
  <si>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</si>
  <si>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</si>
  <si>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</si>
  <si>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</si>
  <si>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</si>
  <si>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</si>
  <si>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</si>
  <si>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</si>
  <si>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</si>
  <si>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</si>
  <si>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</si>
  <si>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</si>
  <si>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</si>
  <si>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</si>
  <si>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</si>
  <si>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</si>
  <si>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</si>
  <si>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</si>
  <si>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</si>
  <si>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</si>
  <si>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</si>
  <si>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</si>
  <si>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</si>
  <si>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</si>
  <si>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</si>
  <si>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</si>
  <si>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</si>
  <si>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</si>
  <si>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</si>
  <si>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</si>
  <si>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</si>
  <si>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</si>
  <si>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</si>
  <si>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</si>
  <si>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</si>
  <si>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</si>
  <si>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</si>
  <si>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</si>
  <si>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</si>
  <si>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</si>
  <si>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</si>
  <si>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</si>
  <si>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</si>
  <si>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</si>
  <si>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</si>
  <si>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</si>
  <si>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</si>
  <si>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</si>
  <si>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</si>
  <si>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</si>
  <si>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</si>
  <si>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</si>
  <si>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</si>
  <si>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</si>
  <si>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</si>
  <si>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</si>
  <si>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</si>
  <si>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</si>
  <si>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</si>
  <si>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</si>
  <si>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</si>
  <si>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</si>
  <si>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</si>
  <si>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</si>
  <si>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</si>
  <si>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</si>
  <si>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</si>
  <si>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</si>
  <si>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</si>
  <si>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</si>
  <si>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</si>
  <si>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</si>
  <si>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</si>
  <si>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</si>
  <si>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</si>
  <si>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</si>
  <si>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</si>
  <si>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</si>
  <si>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</si>
  <si>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</si>
  <si>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</si>
  <si>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</si>
  <si>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</si>
  <si>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</si>
  <si>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</si>
  <si>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</si>
  <si>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</si>
  <si>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</si>
  <si>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</si>
  <si>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</si>
  <si>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</si>
  <si>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</si>
  <si>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</si>
  <si>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</si>
  <si>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</si>
  <si>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</si>
  <si>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</si>
  <si>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</si>
  <si>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</si>
  <si>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</si>
  <si>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</si>
  <si>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</si>
  <si>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</si>
  <si>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</si>
  <si>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</si>
  <si>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</si>
  <si>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</si>
  <si>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</si>
  <si>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</si>
  <si>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</si>
  <si>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</si>
  <si>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</si>
  <si>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</si>
  <si>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</si>
  <si>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</si>
  <si>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</si>
  <si>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</si>
  <si>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</si>
  <si>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</si>
  <si>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</si>
  <si>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</si>
  <si>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</si>
  <si>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</si>
  <si>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</si>
  <si>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</si>
  <si>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</si>
  <si>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</si>
  <si>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</si>
  <si>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</si>
  <si>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</si>
  <si>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</si>
  <si>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</si>
  <si>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</si>
  <si>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</si>
  <si>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</si>
  <si>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</si>
  <si>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</si>
  <si>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</si>
  <si>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</si>
  <si>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</si>
  <si>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</si>
  <si>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</si>
  <si>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</si>
  <si>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</si>
  <si>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</si>
  <si>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</si>
  <si>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</si>
  <si>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</si>
  <si>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</si>
  <si>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</si>
  <si>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</si>
  <si>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</si>
  <si>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</si>
  <si>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</si>
  <si>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</si>
  <si>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</si>
  <si>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</si>
  <si>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</si>
  <si>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</si>
  <si>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</si>
  <si>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</si>
  <si>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</si>
  <si>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</si>
  <si>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</si>
  <si>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</si>
  <si>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</si>
  <si>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</si>
  <si>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</si>
  <si>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</si>
  <si>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</si>
  <si>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</si>
  <si>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</si>
  <si>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</si>
  <si>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</si>
  <si>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</si>
  <si>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</si>
  <si>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</si>
  <si>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</si>
  <si>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</si>
  <si>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</si>
  <si>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</si>
  <si>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</si>
  <si>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</si>
  <si>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</si>
  <si>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</si>
  <si>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</si>
  <si>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</si>
  <si>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</si>
  <si>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</si>
  <si>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</si>
  <si>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</si>
  <si>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</si>
  <si>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</si>
  <si>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</si>
  <si>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</si>
  <si>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</si>
  <si>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</si>
  <si>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</si>
  <si>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</si>
  <si>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</si>
  <si>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</si>
  <si>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</si>
  <si>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</si>
  <si>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</si>
  <si>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</si>
  <si>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</si>
  <si>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</si>
  <si>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</si>
  <si>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</si>
  <si>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</si>
  <si>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</si>
  <si>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</si>
  <si>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</si>
  <si>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</si>
  <si>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</si>
  <si>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</si>
  <si>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</si>
  <si>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</si>
  <si>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</si>
  <si>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</si>
  <si>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</si>
  <si>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</si>
  <si>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</si>
  <si>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</si>
  <si>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</si>
  <si>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</si>
  <si>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</si>
  <si>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</si>
  <si>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</si>
  <si>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</si>
  <si>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</si>
  <si>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</si>
  <si>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</si>
  <si>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</si>
  <si>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</si>
  <si>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</si>
  <si>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</si>
  <si>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</si>
  <si>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</si>
  <si>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</si>
  <si>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</si>
  <si>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</si>
  <si>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</si>
  <si>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</si>
  <si>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</si>
  <si>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</si>
  <si>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</si>
  <si>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</si>
  <si>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</si>
  <si>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</si>
  <si>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</si>
  <si>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</si>
  <si>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</si>
  <si>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</si>
  <si>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</si>
  <si>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</si>
  <si>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</si>
  <si>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</si>
  <si>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</si>
  <si>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</si>
  <si>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</si>
  <si>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</si>
  <si>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</si>
  <si>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</si>
  <si>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</si>
  <si>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</si>
  <si>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</si>
  <si>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</si>
  <si>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</si>
  <si>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</si>
  <si>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</si>
  <si>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</si>
  <si>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</si>
  <si>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</si>
  <si>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</si>
  <si>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</si>
  <si>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</si>
  <si>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</si>
  <si>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</si>
  <si>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</si>
  <si>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</si>
  <si>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</si>
  <si>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</si>
  <si>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</si>
  <si>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</si>
  <si>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</si>
  <si>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</si>
  <si>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</si>
  <si>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</si>
  <si>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</si>
  <si>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</si>
  <si>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</si>
  <si>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</si>
  <si>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</si>
  <si>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</si>
  <si>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</si>
  <si>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</si>
  <si>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</si>
  <si>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</si>
  <si>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</si>
  <si>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</si>
  <si>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</si>
  <si>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</si>
  <si>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</si>
  <si>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</si>
  <si>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</si>
  <si>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</si>
  <si>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</si>
  <si>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</si>
  <si>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</si>
  <si>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</si>
  <si>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</si>
  <si>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</si>
  <si>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</si>
  <si>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</si>
  <si>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</si>
  <si>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</si>
  <si>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</si>
  <si>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</si>
  <si>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</si>
  <si>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</si>
  <si>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</si>
  <si>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</si>
  <si>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</si>
  <si>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</si>
  <si>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</si>
  <si>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</si>
  <si>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</si>
  <si>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</si>
  <si>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</si>
  <si>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</si>
  <si>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</si>
  <si>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</si>
  <si>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</si>
  <si>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</si>
  <si>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</si>
  <si>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</si>
  <si>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</si>
  <si>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</si>
  <si>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</si>
  <si>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</si>
  <si>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</si>
  <si>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</si>
  <si>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</si>
  <si>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</si>
  <si>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</si>
  <si>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</si>
  <si>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</si>
  <si>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</si>
  <si>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</si>
  <si>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</si>
  <si>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</si>
  <si>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</si>
  <si>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</si>
  <si>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</si>
  <si>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</si>
  <si>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</si>
  <si>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</si>
  <si>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</si>
  <si>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</si>
  <si>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</si>
  <si>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</si>
  <si>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</si>
  <si>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</si>
  <si>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</si>
  <si>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</si>
  <si>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</si>
  <si>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</si>
  <si>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</si>
  <si>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</si>
  <si>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</si>
  <si>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</si>
  <si>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</si>
  <si>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</si>
  <si>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</si>
  <si>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</si>
  <si>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</si>
  <si>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</si>
  <si>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</si>
  <si>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</si>
  <si>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</si>
  <si>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</si>
  <si>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</si>
  <si>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</si>
  <si>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</si>
  <si>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</si>
  <si>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</si>
  <si>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</si>
  <si>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</si>
  <si>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</si>
  <si>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</si>
  <si>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</si>
  <si>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</si>
  <si>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</si>
  <si>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</si>
  <si>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</si>
  <si>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</si>
  <si>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</si>
  <si>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</si>
  <si>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</si>
  <si>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</si>
  <si>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</si>
  <si>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</si>
  <si>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</si>
  <si>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</si>
  <si>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</si>
  <si>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</si>
  <si>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</si>
  <si>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</si>
  <si>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</si>
  <si>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</si>
  <si>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</si>
  <si>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</si>
  <si>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</si>
  <si>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</si>
  <si>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</si>
  <si>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</si>
  <si>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</si>
  <si>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</si>
  <si>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</si>
  <si>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</si>
  <si>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</si>
  <si>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</si>
  <si>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</si>
  <si>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</si>
  <si>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</si>
  <si>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</si>
  <si>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</si>
  <si>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</si>
  <si>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</si>
  <si>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</si>
  <si>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</si>
  <si>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</si>
  <si>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</si>
  <si>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</si>
  <si>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</si>
  <si>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</si>
  <si>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</si>
  <si>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</si>
  <si>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</si>
  <si>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</si>
  <si>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</si>
  <si>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</si>
  <si>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</si>
  <si>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</si>
  <si>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</si>
  <si>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</si>
  <si>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</si>
  <si>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</si>
  <si>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</si>
  <si>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</si>
  <si>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</si>
  <si>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</si>
  <si>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</si>
  <si>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</si>
  <si>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</si>
  <si>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</si>
  <si>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</si>
  <si>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</si>
  <si>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</si>
  <si>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</si>
  <si>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</si>
  <si>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</si>
  <si>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</si>
  <si>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</si>
  <si>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</si>
  <si>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</si>
  <si>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</si>
  <si>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</si>
  <si>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</si>
  <si>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</si>
  <si>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</si>
  <si>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</si>
  <si>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</si>
  <si>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</si>
  <si>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</si>
  <si>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</si>
  <si>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</si>
  <si>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</si>
  <si>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</si>
  <si>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</si>
  <si>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</si>
  <si>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</si>
  <si>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</si>
  <si>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</si>
  <si>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</si>
  <si>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</si>
  <si>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</si>
  <si>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</si>
  <si>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</si>
  <si>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</si>
  <si>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</si>
  <si>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</si>
  <si>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</si>
  <si>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</si>
  <si>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</si>
  <si>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</si>
  <si>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</si>
  <si>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</si>
  <si>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</si>
  <si>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</si>
  <si>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</si>
  <si>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</si>
  <si>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</si>
  <si>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</si>
  <si>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</si>
  <si>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</si>
  <si>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</si>
  <si>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</si>
  <si>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</si>
  <si>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</si>
  <si>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</si>
  <si>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</si>
  <si>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</si>
  <si>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</si>
  <si>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</si>
  <si>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</si>
  <si>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</si>
  <si>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</si>
  <si>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</si>
  <si>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</si>
  <si>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</si>
  <si>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</si>
  <si>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</si>
  <si>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</si>
  <si>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</si>
  <si>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</si>
  <si>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</si>
  <si>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</si>
  <si>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</si>
  <si>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</si>
  <si>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</si>
  <si>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</si>
  <si>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</si>
  <si>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</si>
  <si>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</si>
  <si>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</si>
  <si>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</si>
  <si>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</si>
  <si>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</si>
  <si>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</si>
  <si>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</si>
  <si>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</si>
  <si>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</si>
  <si>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</si>
  <si>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</si>
  <si>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</si>
  <si>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</si>
  <si>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</si>
  <si>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</si>
  <si>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</si>
  <si>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</si>
  <si>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</si>
  <si>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</si>
  <si>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</si>
  <si>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</si>
  <si>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</si>
  <si>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</si>
  <si>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</si>
  <si>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</si>
  <si>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</si>
  <si>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</si>
  <si>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</si>
  <si>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</si>
  <si>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</si>
  <si>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</si>
  <si>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</si>
  <si>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</si>
  <si>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</si>
  <si>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</si>
  <si>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</si>
  <si>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</si>
  <si>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</si>
  <si>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</si>
  <si>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</si>
  <si>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</si>
  <si>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</si>
  <si>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</si>
  <si>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</si>
  <si>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</si>
  <si>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</si>
  <si>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</si>
  <si>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</si>
  <si>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</si>
  <si>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</si>
  <si>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</si>
  <si>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</si>
  <si>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</si>
  <si>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</si>
  <si>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</si>
  <si>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</si>
  <si>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</si>
  <si>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</si>
  <si>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</si>
  <si>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</si>
  <si>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</si>
  <si>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</si>
  <si>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</si>
  <si>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</si>
  <si>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</si>
  <si>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</si>
  <si>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</si>
  <si>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</si>
  <si>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</si>
  <si>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</si>
  <si>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</si>
  <si>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</si>
  <si>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</si>
  <si>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</si>
  <si>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</si>
  <si>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</si>
  <si>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</si>
  <si>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</si>
  <si>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</si>
  <si>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</si>
  <si>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</si>
  <si>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</si>
  <si>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</si>
  <si>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</si>
  <si>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</si>
  <si>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</si>
  <si>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</si>
  <si>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</si>
  <si>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</si>
  <si>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</si>
  <si>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</si>
  <si>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</si>
  <si>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</si>
  <si>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</si>
  <si>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</si>
  <si>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</si>
  <si>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</si>
  <si>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</si>
  <si>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</si>
  <si>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</si>
  <si>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</si>
  <si>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</si>
  <si>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</si>
  <si>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</si>
  <si>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</si>
  <si>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</si>
  <si>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</si>
  <si>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</si>
  <si>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</si>
  <si>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</si>
  <si>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</si>
  <si>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</si>
  <si>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</si>
  <si>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</si>
  <si>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</si>
  <si>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</si>
  <si>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</si>
  <si>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</si>
  <si>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</si>
  <si>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</si>
  <si>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</si>
  <si>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</si>
  <si>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</si>
  <si>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</si>
  <si>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</si>
  <si>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</si>
  <si>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</si>
  <si>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</si>
  <si>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</si>
  <si>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</si>
  <si>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</si>
  <si>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</si>
  <si>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</si>
  <si>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</si>
  <si>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</si>
  <si>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</si>
  <si>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</si>
  <si>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</si>
  <si>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</si>
  <si>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</si>
  <si>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</si>
  <si>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</si>
  <si>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</si>
  <si>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</si>
  <si>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</si>
  <si>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</si>
  <si>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</si>
  <si>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</si>
  <si>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</si>
  <si>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</si>
  <si>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</si>
  <si>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</si>
  <si>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</si>
  <si>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</si>
  <si>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</si>
  <si>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</si>
  <si>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</si>
  <si>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</si>
  <si>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</si>
  <si>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</si>
  <si>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</si>
  <si>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</si>
  <si>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</si>
  <si>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</si>
  <si>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</si>
  <si>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</si>
  <si>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</si>
  <si>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</si>
  <si>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</si>
  <si>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</si>
  <si>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</si>
  <si>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</si>
  <si>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</si>
  <si>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</si>
  <si>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</si>
  <si>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</si>
  <si>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</si>
  <si>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</si>
  <si>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</si>
  <si>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</si>
  <si>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</si>
  <si>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</si>
  <si>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</si>
  <si>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</si>
  <si>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</si>
  <si>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</si>
  <si>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</si>
  <si>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</si>
  <si>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</si>
  <si>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</si>
  <si>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</si>
  <si>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</si>
  <si>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</si>
  <si>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</si>
  <si>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</si>
  <si>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</si>
  <si>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</si>
  <si>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</si>
  <si>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</si>
  <si>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</si>
  <si>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</si>
  <si>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</si>
  <si>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</si>
  <si>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</si>
  <si>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</si>
  <si>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</si>
  <si>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</si>
  <si>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</si>
  <si>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</si>
  <si>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</si>
  <si>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</si>
  <si>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</si>
  <si>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</si>
  <si>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</si>
  <si>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</si>
  <si>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</si>
  <si>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</si>
  <si>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</si>
  <si>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</si>
  <si>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</si>
  <si>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</si>
  <si>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</si>
  <si>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</si>
  <si>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</si>
  <si>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</si>
  <si>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</si>
  <si>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</si>
  <si>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</si>
  <si>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</si>
  <si>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</si>
  <si>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</si>
  <si>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</si>
  <si>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</si>
  <si>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</si>
  <si>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</si>
  <si>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</si>
  <si>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</si>
  <si>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</si>
  <si>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</si>
  <si>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</si>
  <si>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</si>
  <si>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</si>
  <si>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</si>
  <si>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</si>
  <si>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</si>
  <si>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</si>
  <si>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</si>
  <si>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</si>
  <si>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</si>
  <si>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</si>
  <si>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</si>
  <si>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</si>
  <si>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</si>
  <si>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</si>
  <si>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</si>
  <si>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</si>
  <si>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</si>
  <si>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</si>
  <si>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</si>
  <si>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</si>
  <si>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</si>
  <si>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</si>
  <si>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</si>
  <si>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</si>
  <si>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</si>
  <si>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</si>
  <si>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</si>
  <si>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</si>
  <si>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</si>
  <si>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</si>
  <si>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</si>
  <si>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</si>
  <si>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</si>
  <si>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</si>
  <si>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</si>
  <si>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</si>
  <si>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</si>
  <si>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</si>
  <si>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</si>
  <si>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</si>
  <si>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</si>
  <si>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</si>
  <si>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</si>
  <si>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</si>
  <si>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</si>
  <si>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</si>
  <si>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</si>
  <si>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</si>
  <si>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</si>
  <si>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</si>
  <si>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</si>
  <si>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</si>
  <si>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</si>
  <si>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</si>
  <si>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</si>
  <si>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</si>
  <si>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</si>
  <si>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</si>
  <si>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</si>
  <si>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</si>
  <si>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</si>
  <si>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</si>
  <si>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</si>
  <si>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</si>
  <si>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</si>
  <si>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</si>
  <si>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</si>
  <si>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</si>
  <si>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</si>
  <si>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</si>
  <si>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</si>
  <si>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</si>
  <si>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</si>
  <si>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</si>
  <si>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</si>
  <si>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</si>
  <si>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</si>
  <si>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</si>
  <si>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</si>
  <si>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</si>
  <si>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</si>
  <si>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</si>
  <si>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</si>
  <si>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</si>
  <si>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</si>
  <si>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</si>
  <si>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</si>
  <si>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</si>
  <si>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</si>
  <si>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</si>
  <si>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</si>
  <si>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</si>
  <si>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</si>
  <si>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</si>
  <si>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</si>
  <si>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</si>
  <si>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</si>
  <si>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</si>
  <si>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</si>
  <si>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</si>
  <si>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</si>
  <si>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</si>
  <si>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</si>
  <si>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</si>
  <si>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</si>
  <si>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</si>
  <si>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</si>
  <si>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</si>
  <si>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</si>
  <si>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</si>
  <si>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</si>
  <si>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</si>
  <si>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</si>
  <si>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</si>
  <si>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</si>
  <si>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</si>
  <si>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</si>
  <si>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</si>
  <si>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</si>
  <si>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</si>
  <si>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</si>
  <si>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</si>
  <si>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</si>
  <si>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</si>
  <si>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</si>
  <si>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</si>
  <si>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</si>
  <si>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</si>
  <si>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</si>
  <si>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</si>
  <si>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</si>
  <si>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</si>
  <si>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</si>
  <si>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</si>
  <si>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</si>
  <si>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</si>
  <si>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</si>
  <si>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</si>
  <si>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</si>
  <si>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</si>
  <si>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</si>
  <si>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</si>
  <si>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</si>
  <si>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</si>
  <si>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</si>
  <si>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</si>
  <si>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</si>
  <si>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</si>
  <si>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</si>
  <si>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</si>
  <si>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</si>
  <si>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</si>
  <si>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</si>
  <si>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</si>
  <si>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</si>
  <si>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</si>
  <si>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</si>
  <si>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</si>
  <si>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</si>
  <si>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</si>
  <si>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</si>
  <si>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</si>
  <si>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</si>
  <si>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</si>
  <si>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</si>
  <si>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</si>
  <si>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</si>
  <si>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</si>
  <si>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</si>
  <si>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</si>
  <si>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</si>
  <si>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</si>
  <si>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</si>
  <si>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</si>
  <si>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</si>
  <si>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</si>
  <si>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</si>
  <si>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</si>
  <si>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</si>
  <si>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</si>
  <si>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</si>
  <si>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</si>
  <si>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</si>
  <si>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</si>
  <si>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</si>
  <si>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</si>
  <si>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</si>
  <si>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</si>
  <si>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</si>
  <si>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</si>
  <si>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</si>
  <si>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</si>
  <si>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</si>
  <si>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</si>
  <si>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</si>
  <si>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</si>
  <si>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</si>
  <si>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</si>
  <si>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</si>
  <si>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</si>
  <si>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</si>
  <si>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</si>
  <si>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</si>
  <si>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</si>
  <si>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</si>
  <si>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</si>
  <si>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</si>
  <si>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</si>
  <si>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</si>
  <si>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</si>
  <si>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</si>
  <si>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</si>
  <si>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</si>
  <si>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</si>
  <si>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</si>
  <si>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</si>
  <si>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</si>
  <si>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</si>
  <si>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</si>
  <si>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</si>
  <si>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</si>
  <si>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</si>
  <si>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</si>
  <si>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</si>
  <si>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</si>
  <si>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</si>
  <si>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</si>
  <si>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</si>
  <si>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</si>
  <si>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</si>
  <si>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</si>
  <si>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</si>
  <si>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</si>
  <si>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</si>
  <si>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</si>
  <si>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</si>
  <si>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</si>
  <si>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</si>
  <si>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</si>
  <si>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</si>
  <si>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</si>
  <si>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</si>
  <si>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</si>
  <si>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</si>
  <si>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</si>
  <si>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</si>
  <si>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</si>
  <si>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</si>
  <si>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</si>
  <si>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</si>
  <si>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</si>
  <si>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</si>
  <si>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</si>
  <si>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</si>
  <si>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</si>
  <si>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</si>
  <si>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</si>
  <si>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</si>
  <si>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</si>
  <si>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</si>
  <si>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</si>
  <si>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</si>
  <si>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</si>
  <si>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</si>
  <si>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</si>
  <si>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</si>
  <si>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</si>
  <si>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</si>
  <si>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</si>
  <si>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</si>
  <si>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</si>
  <si>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</si>
  <si>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</si>
  <si>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</si>
  <si>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</si>
  <si>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</si>
  <si>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</si>
  <si>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</si>
  <si>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</si>
  <si>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</si>
  <si>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</si>
  <si>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</si>
  <si>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</si>
  <si>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</si>
  <si>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</si>
  <si>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</si>
  <si>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</si>
  <si>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</si>
  <si>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</si>
  <si>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</si>
  <si>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</si>
  <si>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</si>
  <si>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</si>
  <si>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</si>
  <si>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</si>
  <si>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</si>
  <si>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</si>
  <si>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</si>
  <si>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</si>
  <si>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</si>
  <si>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</si>
  <si>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</si>
  <si>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</si>
  <si>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</si>
  <si>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</si>
  <si>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</si>
  <si>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</si>
  <si>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</si>
  <si>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</si>
  <si>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</si>
  <si>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</si>
  <si>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</si>
  <si>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</si>
  <si>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</si>
  <si>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</si>
  <si>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</si>
  <si>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</si>
  <si>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</si>
  <si>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</si>
  <si>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</si>
  <si>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</si>
  <si>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</si>
  <si>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</si>
  <si>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</si>
  <si>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</si>
  <si>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</si>
  <si>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</si>
  <si>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</si>
  <si>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</si>
  <si>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</si>
  <si>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</si>
  <si>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</si>
  <si>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</si>
  <si>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</si>
  <si>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</si>
  <si>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</si>
  <si>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</si>
  <si>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</si>
  <si>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</si>
  <si>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</si>
  <si>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</si>
  <si>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</si>
  <si>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</si>
  <si>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</si>
  <si>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</si>
  <si>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</si>
  <si>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</si>
  <si>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</si>
  <si>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</si>
  <si>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</si>
  <si>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</si>
  <si>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</si>
  <si>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</si>
  <si>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</si>
  <si>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</si>
  <si>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</si>
  <si>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</si>
  <si>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</si>
  <si>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</si>
  <si>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</si>
  <si>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</si>
  <si>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</si>
  <si>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</si>
  <si>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</si>
  <si>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</si>
  <si>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</si>
  <si>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</si>
  <si>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</si>
  <si>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</si>
  <si>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</si>
  <si>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</si>
  <si>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</si>
  <si>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</si>
  <si>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</si>
  <si>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</si>
  <si>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</si>
  <si>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</si>
  <si>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</si>
  <si>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</si>
  <si>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</si>
  <si>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</si>
  <si>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</si>
  <si>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</si>
  <si>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</si>
  <si>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</si>
  <si>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</si>
  <si>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</si>
  <si>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</si>
  <si>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</si>
  <si>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</si>
  <si>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</si>
  <si>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</si>
  <si>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</si>
  <si>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</si>
  <si>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</si>
  <si>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</si>
  <si>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</si>
  <si>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</si>
  <si>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</si>
  <si>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</si>
  <si>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</si>
  <si>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</si>
  <si>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</si>
  <si>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</si>
  <si>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</si>
  <si>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</si>
  <si>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</si>
  <si>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</si>
  <si>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</si>
  <si>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</si>
  <si>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</si>
  <si>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</si>
  <si>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</si>
  <si>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</si>
  <si>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</si>
  <si>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</si>
  <si>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</si>
  <si>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</si>
  <si>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</si>
  <si>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</si>
  <si>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</si>
  <si>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</si>
  <si>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</si>
  <si>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</si>
  <si>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</si>
  <si>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</si>
  <si>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</si>
  <si>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</si>
  <si>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</si>
  <si>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</si>
  <si>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</si>
  <si>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</si>
  <si>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</si>
  <si>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</si>
  <si>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</si>
  <si>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</si>
  <si>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</si>
  <si>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</si>
  <si>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</si>
  <si>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</si>
  <si>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</si>
  <si>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</si>
  <si>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</si>
  <si>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</si>
  <si>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</si>
  <si>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</si>
  <si>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</si>
  <si>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</si>
  <si>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</si>
  <si>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</si>
  <si>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</si>
  <si>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</si>
  <si>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</si>
  <si>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</si>
  <si>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</si>
  <si>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</si>
  <si>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</si>
  <si>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</si>
  <si>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</si>
  <si>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</si>
  <si>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</si>
  <si>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</si>
  <si>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</si>
  <si>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</si>
  <si>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</si>
  <si>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</si>
  <si>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</si>
  <si>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</si>
  <si>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</si>
  <si>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</si>
  <si>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</si>
  <si>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</si>
  <si>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</si>
  <si>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</si>
  <si>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</si>
  <si>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</si>
  <si>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</si>
  <si>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</si>
  <si>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</si>
  <si>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</si>
  <si>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</si>
  <si>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</si>
  <si>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</si>
  <si>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</si>
  <si>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</si>
  <si>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</si>
  <si>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</si>
  <si>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</si>
  <si>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</si>
  <si>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</si>
  <si>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</si>
  <si>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</si>
  <si>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</si>
  <si>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</si>
  <si>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</si>
  <si>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</si>
  <si>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</si>
  <si>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</si>
  <si>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</si>
  <si>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</si>
  <si>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</si>
  <si>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</si>
  <si>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</si>
  <si>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</si>
  <si>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</si>
  <si>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</si>
  <si>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</si>
  <si>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</si>
  <si>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</si>
  <si>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</si>
  <si>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</si>
  <si>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</si>
  <si>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</si>
  <si>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</si>
  <si>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</si>
  <si>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</si>
  <si>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</si>
  <si>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</si>
  <si>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</si>
  <si>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</si>
  <si>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</si>
  <si>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</si>
  <si>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</si>
  <si>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</si>
  <si>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</si>
  <si>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</si>
  <si>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</si>
  <si>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</si>
  <si>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</si>
  <si>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</si>
  <si>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</si>
  <si>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</si>
  <si>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</si>
  <si>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</si>
  <si>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</si>
  <si>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</si>
  <si>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</si>
  <si>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</si>
  <si>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</si>
  <si>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</si>
  <si>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</si>
  <si>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</si>
  <si>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</si>
  <si>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</si>
  <si>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</si>
  <si>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</si>
  <si>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</si>
  <si>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</si>
  <si>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</si>
  <si>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</si>
  <si>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</si>
  <si>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</si>
  <si>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</si>
  <si>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</si>
  <si>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</si>
  <si>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</si>
  <si>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</si>
  <si>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</si>
  <si>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</si>
  <si>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</si>
  <si>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</si>
  <si>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</si>
  <si>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</si>
  <si>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</si>
  <si>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</si>
  <si>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</si>
  <si>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</si>
  <si>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</si>
  <si>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</si>
  <si>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</si>
  <si>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</si>
  <si>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</si>
  <si>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</si>
  <si>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</si>
  <si>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</si>
  <si>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</si>
  <si>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</si>
  <si>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</si>
  <si>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</si>
  <si>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</si>
  <si>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</si>
  <si>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</si>
  <si>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</si>
  <si>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</si>
  <si>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</si>
  <si>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</si>
  <si>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</si>
  <si>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</si>
  <si>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</si>
  <si>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</si>
  <si>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</si>
  <si>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</si>
  <si>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</si>
  <si>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</si>
  <si>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</si>
  <si>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</si>
  <si>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</si>
  <si>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</si>
  <si>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</si>
  <si>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</si>
  <si>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</si>
  <si>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</si>
  <si>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</si>
  <si>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</si>
  <si>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</si>
  <si>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</si>
  <si>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</si>
  <si>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</si>
  <si>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</si>
  <si>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</si>
  <si>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</si>
  <si>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</si>
  <si>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</si>
  <si>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</si>
  <si>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</si>
  <si>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</si>
  <si>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</si>
  <si>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</si>
  <si>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</si>
  <si>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</si>
  <si>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</si>
  <si>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</si>
  <si>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</si>
  <si>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</si>
  <si>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</si>
  <si>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</si>
  <si>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</si>
  <si>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</si>
  <si>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</si>
  <si>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</si>
  <si>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</si>
  <si>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</si>
  <si>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</si>
  <si>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</si>
  <si>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</si>
  <si>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</si>
  <si>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</si>
  <si>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</si>
  <si>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</si>
  <si>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</si>
  <si>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</si>
  <si>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</si>
  <si>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</si>
  <si>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</si>
  <si>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</si>
  <si>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</si>
  <si>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</si>
  <si>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</si>
  <si>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</si>
  <si>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</si>
  <si>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</si>
  <si>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</si>
  <si>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</si>
  <si>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</si>
  <si>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</si>
  <si>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</si>
  <si>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</si>
  <si>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</si>
  <si>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</si>
  <si>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</si>
  <si>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</si>
  <si>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</si>
  <si>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</si>
  <si>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</si>
  <si>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</si>
  <si>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</si>
  <si>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</si>
  <si>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</si>
  <si>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</si>
  <si>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</si>
  <si>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</si>
  <si>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</si>
  <si>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</si>
  <si>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</si>
  <si>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</si>
  <si>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</si>
  <si>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</si>
  <si>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</si>
  <si>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</si>
  <si>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</si>
  <si>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</si>
  <si>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</si>
  <si>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</si>
  <si>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</si>
  <si>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</si>
  <si>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</si>
  <si>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</si>
  <si>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</si>
  <si>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</si>
  <si>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</si>
  <si>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</si>
  <si>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</si>
  <si>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</si>
  <si>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</si>
  <si>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</si>
  <si>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</si>
  <si>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</si>
  <si>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</si>
  <si>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</si>
  <si>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</si>
  <si>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</si>
  <si>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</si>
  <si>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</si>
  <si>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</si>
  <si>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</si>
  <si>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</si>
  <si>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</si>
  <si>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</si>
  <si>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</si>
  <si>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</si>
  <si>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</si>
  <si>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</si>
  <si>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</si>
  <si>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</si>
  <si>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</si>
  <si>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</si>
  <si>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</si>
  <si>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</si>
  <si>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</si>
  <si>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</si>
  <si>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</si>
  <si>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</si>
  <si>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</si>
  <si>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</si>
  <si>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</si>
  <si>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</si>
  <si>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</si>
  <si>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</si>
  <si>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</si>
  <si>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</si>
  <si>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</si>
  <si>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</si>
  <si>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</si>
  <si>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</si>
  <si>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</si>
  <si>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</si>
  <si>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</si>
  <si>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</si>
  <si>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</si>
  <si>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</si>
  <si>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</si>
  <si>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</si>
  <si>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</si>
  <si>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</si>
  <si>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</si>
  <si>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</si>
  <si>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</si>
  <si>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</si>
  <si>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</si>
  <si>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</si>
  <si>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</si>
  <si>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</si>
  <si>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</si>
  <si>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</si>
  <si>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</si>
  <si>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</si>
  <si>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</si>
  <si>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</si>
  <si>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</si>
  <si>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</si>
  <si>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</si>
  <si>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</si>
  <si>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</si>
  <si>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</si>
  <si>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</si>
  <si>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</si>
  <si>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</si>
  <si>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</si>
  <si>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</si>
  <si>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</si>
  <si>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</si>
  <si>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</si>
  <si>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</si>
  <si>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</si>
  <si>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</si>
  <si>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</si>
  <si>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</si>
  <si>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</si>
  <si>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</si>
  <si>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</si>
  <si>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</si>
  <si>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</si>
  <si>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</si>
  <si>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</si>
  <si>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</si>
  <si>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</si>
  <si>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</si>
  <si>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</si>
  <si>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</si>
  <si>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</si>
  <si>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</si>
  <si>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</si>
  <si>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</si>
  <si>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</si>
  <si>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</si>
  <si>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</si>
  <si>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</si>
  <si>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</si>
  <si>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</si>
  <si>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</si>
  <si>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</si>
  <si>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</si>
  <si>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</si>
  <si>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</si>
  <si>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</si>
  <si>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</si>
  <si>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</si>
  <si>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</si>
  <si>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</si>
  <si>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</si>
  <si>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</si>
  <si>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</si>
  <si>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</si>
  <si>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</si>
  <si>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</si>
  <si>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</si>
  <si>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</si>
  <si>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</si>
  <si>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</si>
  <si>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</si>
  <si>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</si>
  <si>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</si>
  <si>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</si>
  <si>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</si>
  <si>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</si>
  <si>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</si>
  <si>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</si>
  <si>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</si>
  <si>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</si>
  <si>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</si>
  <si>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</si>
  <si>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</si>
  <si>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</si>
  <si>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</si>
  <si>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</si>
  <si>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</si>
  <si>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</si>
  <si>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</si>
  <si>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</si>
  <si>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</si>
  <si>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</si>
  <si>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</si>
  <si>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</si>
  <si>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</si>
  <si>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</si>
  <si>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</si>
  <si>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</si>
  <si>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</si>
  <si>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</si>
  <si>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</si>
  <si>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</si>
  <si>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</si>
  <si>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</si>
  <si>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</si>
  <si>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</si>
  <si>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</si>
  <si>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</si>
  <si>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</si>
  <si>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</si>
  <si>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</si>
  <si>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</si>
  <si>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</si>
  <si>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</si>
  <si>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</si>
  <si>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</si>
  <si>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</si>
  <si>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</si>
  <si>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</si>
  <si>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</si>
  <si>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</si>
  <si>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</si>
  <si>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</si>
  <si>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</si>
  <si>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</si>
  <si>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</si>
  <si>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</si>
  <si>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</si>
  <si>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</si>
  <si>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</si>
  <si>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</si>
  <si>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</si>
  <si>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</si>
  <si>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</si>
  <si>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</si>
  <si>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</si>
  <si>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</si>
  <si>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</si>
  <si>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</si>
  <si>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</si>
  <si>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</si>
  <si>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</si>
  <si>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</si>
  <si>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</si>
  <si>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</si>
  <si>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</si>
  <si>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</si>
  <si>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</si>
  <si>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</si>
  <si>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</si>
  <si>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</si>
  <si>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</si>
  <si>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</si>
  <si>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</si>
  <si>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</si>
  <si>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</si>
  <si>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</si>
  <si>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</si>
  <si>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</si>
  <si>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</si>
  <si>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</si>
  <si>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</si>
  <si>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</si>
  <si>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</si>
  <si>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</si>
  <si>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</si>
  <si>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</si>
  <si>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</si>
  <si>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</si>
  <si>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</si>
  <si>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</si>
  <si>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</si>
  <si>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</si>
  <si>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</si>
  <si>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</si>
  <si>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</si>
  <si>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</si>
  <si>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</si>
  <si>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</si>
  <si>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</si>
  <si>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</si>
  <si>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</si>
  <si>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</si>
  <si>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</si>
  <si>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</si>
  <si>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</si>
  <si>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</si>
  <si>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</si>
  <si>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</si>
  <si>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</si>
  <si>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</si>
  <si>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</si>
  <si>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</si>
  <si>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</si>
  <si>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</si>
  <si>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</si>
  <si>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</si>
  <si>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</si>
  <si>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</si>
  <si>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</si>
  <si>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</si>
  <si>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</si>
  <si>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</si>
  <si>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</si>
  <si>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</si>
  <si>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</si>
  <si>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</si>
  <si>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</si>
  <si>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</si>
  <si>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</si>
  <si>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</si>
  <si>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</si>
  <si>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</si>
  <si>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</si>
  <si>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</si>
  <si>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</si>
  <si>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</si>
  <si>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</si>
  <si>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</si>
  <si>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</si>
  <si>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</si>
  <si>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</si>
  <si>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</si>
  <si>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</si>
  <si>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</si>
  <si>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</si>
  <si>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</si>
  <si>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</si>
  <si>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</si>
  <si>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</si>
  <si>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</si>
  <si>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</si>
  <si>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</si>
  <si>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</si>
  <si>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</si>
  <si>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</si>
  <si>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</si>
  <si>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</si>
  <si>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</si>
  <si>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</si>
  <si>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</si>
  <si>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</si>
  <si>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</si>
  <si>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</si>
  <si>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</si>
  <si>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</si>
  <si>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</si>
  <si>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</si>
  <si>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</si>
  <si>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</si>
  <si>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</si>
  <si>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</si>
  <si>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</si>
  <si>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</si>
  <si>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</si>
  <si>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</si>
  <si>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</si>
  <si>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</si>
  <si>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</si>
  <si>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</si>
  <si>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</si>
  <si>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</si>
  <si>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</si>
  <si>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</si>
  <si>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</si>
  <si>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</si>
  <si>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</si>
  <si>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</si>
  <si>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</si>
  <si>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</si>
  <si>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</si>
  <si>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</si>
  <si>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</si>
  <si>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</si>
  <si>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</si>
  <si>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</si>
  <si>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</si>
  <si>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</si>
  <si>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</si>
  <si>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</si>
  <si>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</si>
  <si>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</si>
  <si>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</si>
  <si>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</si>
  <si>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</si>
  <si>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</si>
  <si>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</si>
  <si>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</si>
  <si>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</si>
  <si>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</si>
  <si>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</si>
  <si>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</si>
  <si>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</si>
  <si>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</si>
  <si>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</si>
  <si>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</si>
  <si>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</si>
  <si>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</si>
  <si>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</si>
  <si>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</si>
  <si>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</si>
  <si>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</si>
  <si>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</si>
  <si>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</si>
  <si>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</si>
  <si>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</si>
  <si>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</si>
  <si>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</si>
  <si>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</si>
  <si>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</si>
  <si>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</si>
  <si>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</si>
  <si>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</si>
  <si>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</si>
  <si>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</si>
  <si>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</si>
  <si>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</si>
  <si>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</si>
  <si>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</si>
  <si>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</si>
  <si>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</si>
  <si>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</si>
  <si>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</si>
  <si>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</si>
  <si>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</si>
  <si>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</si>
  <si>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</si>
  <si>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</si>
  <si>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</si>
  <si>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</si>
  <si>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</si>
  <si>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</si>
  <si>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</si>
  <si>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</si>
  <si>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</si>
  <si>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</si>
  <si>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</si>
  <si>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</si>
  <si>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</si>
  <si>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</si>
  <si>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</si>
  <si>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</si>
  <si>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</si>
  <si>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</si>
  <si>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</si>
  <si>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</si>
  <si>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</si>
  <si>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</si>
  <si>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</si>
  <si>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</si>
  <si>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</si>
  <si>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</si>
  <si>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</si>
  <si>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</si>
  <si>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</si>
  <si>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</si>
  <si>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</si>
  <si>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</si>
  <si>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</si>
  <si>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</si>
  <si>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</si>
  <si>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</si>
  <si>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</si>
  <si>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</si>
  <si>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</si>
  <si>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</si>
  <si>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</si>
  <si>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</si>
  <si>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</si>
  <si>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</si>
  <si>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</si>
  <si>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</si>
  <si>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</si>
  <si>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</si>
  <si>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</si>
  <si>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</si>
  <si>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</si>
  <si>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</si>
  <si>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</si>
  <si>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</si>
  <si>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</si>
  <si>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</si>
  <si>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</si>
  <si>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</si>
  <si>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</si>
  <si>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</si>
  <si>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</si>
  <si>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</si>
  <si>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</si>
  <si>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</si>
  <si>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</si>
  <si>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</si>
  <si>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</si>
  <si>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</si>
  <si>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</si>
  <si>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</si>
  <si>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</si>
  <si>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</si>
  <si>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</si>
  <si>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</si>
  <si>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</si>
  <si>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</si>
  <si>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</si>
  <si>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</si>
  <si>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</si>
  <si>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</si>
  <si>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</si>
  <si>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</si>
  <si>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</si>
  <si>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</si>
  <si>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</si>
  <si>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</si>
  <si>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</si>
  <si>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</si>
  <si>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</si>
  <si>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</si>
  <si>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</si>
  <si>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</si>
  <si>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</si>
  <si>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</si>
  <si>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</si>
  <si>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</si>
  <si>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</si>
  <si>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</si>
  <si>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</si>
  <si>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</si>
  <si>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</si>
  <si>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</si>
  <si>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</si>
  <si>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</si>
  <si>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</si>
  <si>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</si>
  <si>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</si>
  <si>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</si>
  <si>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</si>
  <si>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</si>
  <si>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</si>
  <si>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</si>
  <si>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</si>
  <si>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</si>
  <si>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</si>
  <si>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</si>
  <si>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</si>
  <si>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</si>
  <si>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</si>
  <si>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</si>
  <si>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</si>
  <si>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</si>
  <si>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</si>
  <si>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</si>
  <si>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</si>
  <si>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</si>
  <si>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</si>
  <si>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</si>
  <si>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</si>
  <si>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</si>
  <si>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</si>
  <si>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</si>
  <si>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</si>
  <si>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</si>
  <si>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</si>
  <si>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</si>
  <si>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</si>
  <si>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</si>
  <si>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</si>
  <si>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</si>
  <si>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</si>
  <si>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</si>
  <si>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</si>
  <si>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</si>
  <si>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</si>
  <si>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</si>
  <si>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</si>
  <si>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</si>
  <si>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</si>
  <si>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</si>
  <si>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</si>
  <si>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</si>
  <si>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</si>
  <si>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</si>
  <si>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</si>
  <si>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</si>
  <si>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</si>
  <si>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</si>
  <si>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</si>
  <si>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</si>
  <si>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</si>
  <si>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</si>
  <si>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</si>
  <si>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</si>
  <si>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</si>
  <si>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</si>
  <si>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</si>
  <si>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</si>
  <si>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</si>
  <si>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</si>
  <si>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</si>
  <si>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</si>
  <si>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</si>
  <si>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</si>
  <si>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</si>
  <si>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</si>
  <si>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</si>
  <si>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</si>
  <si>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</si>
  <si>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</si>
  <si>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</si>
  <si>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</si>
  <si>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</si>
  <si>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</si>
  <si>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</si>
  <si>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</si>
  <si>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</si>
  <si>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</si>
  <si>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</si>
  <si>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</si>
  <si>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</si>
  <si>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</si>
  <si>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</si>
  <si>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</si>
  <si>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</si>
  <si>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</si>
  <si>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</si>
  <si>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</si>
  <si>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</si>
  <si>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</si>
  <si>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</si>
  <si>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</si>
  <si>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</si>
  <si>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</si>
  <si>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</si>
  <si>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</si>
  <si>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</si>
  <si>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</si>
  <si>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</si>
  <si>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</si>
  <si>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</si>
  <si>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</si>
  <si>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</si>
  <si>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</si>
  <si>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</si>
  <si>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</si>
  <si>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</si>
  <si>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</si>
  <si>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</si>
  <si>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</si>
  <si>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</si>
  <si>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</si>
  <si>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</si>
  <si>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</si>
  <si>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</si>
  <si>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</si>
  <si>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</si>
  <si>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</si>
  <si>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</si>
  <si>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</si>
  <si>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</si>
  <si>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</si>
  <si>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</si>
  <si>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</si>
  <si>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</si>
  <si>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</si>
  <si>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</si>
  <si>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</si>
  <si>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</si>
  <si>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</si>
  <si>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</si>
  <si>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</si>
  <si>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</si>
  <si>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</si>
  <si>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</si>
  <si>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</si>
  <si>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</si>
  <si>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</si>
  <si>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</si>
  <si>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</si>
  <si>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</si>
  <si>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</si>
  <si>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</si>
  <si>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</si>
  <si>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</si>
  <si>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</si>
  <si>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</si>
  <si>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</si>
  <si>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</si>
  <si>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</si>
  <si>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</si>
  <si>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</si>
  <si>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</si>
  <si>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</si>
  <si>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</si>
  <si>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</si>
  <si>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</si>
  <si>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</si>
  <si>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</si>
  <si>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</si>
  <si>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</si>
  <si>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</si>
  <si>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</si>
  <si>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</si>
  <si>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</si>
  <si>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</si>
  <si>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</si>
  <si>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</si>
  <si>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</si>
  <si>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</si>
  <si>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</si>
  <si>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</si>
  <si>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</si>
  <si>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</si>
  <si>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</si>
  <si>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</si>
  <si>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</si>
  <si>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</si>
  <si>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</si>
  <si>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</si>
  <si>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</si>
  <si>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</si>
  <si>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</si>
  <si>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</si>
  <si>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</si>
  <si>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</si>
  <si>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</si>
  <si>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</si>
  <si>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</si>
  <si>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</si>
  <si>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</si>
  <si>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</si>
  <si>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</si>
  <si>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</si>
  <si>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</si>
  <si>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</si>
  <si>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</si>
  <si>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</si>
  <si>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</si>
  <si>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</si>
  <si>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</si>
  <si>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</si>
  <si>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</si>
  <si>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</si>
  <si>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</si>
  <si>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</si>
  <si>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</si>
  <si>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</si>
  <si>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</si>
  <si>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</si>
  <si>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</si>
  <si>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</si>
  <si>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</si>
  <si>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</si>
  <si>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</si>
  <si>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</si>
  <si>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</si>
  <si>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</si>
  <si>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</si>
  <si>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</si>
  <si>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</si>
  <si>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</si>
  <si>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</si>
  <si>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</si>
  <si>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</si>
  <si>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</si>
  <si>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</si>
  <si>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</si>
  <si>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</si>
  <si>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</si>
  <si>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</si>
  <si>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</si>
  <si>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</si>
  <si>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</si>
  <si>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</si>
  <si>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</si>
  <si>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</si>
  <si>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</si>
  <si>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</si>
  <si>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</si>
  <si>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</si>
  <si>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</si>
  <si>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</si>
  <si>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</si>
  <si>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</si>
  <si>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</si>
  <si>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</si>
  <si>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</si>
  <si>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</si>
  <si>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</si>
  <si>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</si>
  <si>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</si>
  <si>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</si>
  <si>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</si>
  <si>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</si>
  <si>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</si>
  <si>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</si>
  <si>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</si>
  <si>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</si>
  <si>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</si>
  <si>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</si>
  <si>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</si>
  <si>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</si>
  <si>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</si>
  <si>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</si>
  <si>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</si>
  <si>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</si>
  <si>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</si>
  <si>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</si>
  <si>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</si>
  <si>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</si>
  <si>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</si>
  <si>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</si>
  <si>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</si>
  <si>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</si>
  <si>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</si>
  <si>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</si>
  <si>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</si>
  <si>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</si>
  <si>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</si>
  <si>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</si>
  <si>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</si>
  <si>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</si>
  <si>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</si>
  <si>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</si>
  <si>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</si>
  <si>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</si>
  <si>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</si>
  <si>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</si>
  <si>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</si>
  <si>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</si>
  <si>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</si>
  <si>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</si>
  <si>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</si>
  <si>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</si>
  <si>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</si>
  <si>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</si>
  <si>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</si>
  <si>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</si>
  <si>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</si>
  <si>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</si>
  <si>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</si>
  <si>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</si>
  <si>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</si>
  <si>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</si>
  <si>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</si>
  <si>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</si>
  <si>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</si>
  <si>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</si>
  <si>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</si>
  <si>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</si>
  <si>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</si>
  <si>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</si>
  <si>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</si>
  <si>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</si>
  <si>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</si>
  <si>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</si>
  <si>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</si>
  <si>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</si>
  <si>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</si>
  <si>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</si>
  <si>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</si>
  <si>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</si>
  <si>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</si>
  <si>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</si>
  <si>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</si>
  <si>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</si>
  <si>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</si>
  <si>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</si>
  <si>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</si>
  <si>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</si>
  <si>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</si>
  <si>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</si>
  <si>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</si>
  <si>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</si>
  <si>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</si>
  <si>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</si>
  <si>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</si>
  <si>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</si>
  <si>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</si>
  <si>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</si>
  <si>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</si>
  <si>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</si>
  <si>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</si>
  <si>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</si>
  <si>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</si>
  <si>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</si>
  <si>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</si>
  <si>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</si>
  <si>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</si>
  <si>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</si>
  <si>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</si>
  <si>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</si>
  <si>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</si>
  <si>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</si>
  <si>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</si>
  <si>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</si>
  <si>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</si>
  <si>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</si>
  <si>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</si>
  <si>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</si>
  <si>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</si>
  <si>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</si>
  <si>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</si>
  <si>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</si>
  <si>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</si>
  <si>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</si>
  <si>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</si>
  <si>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</si>
  <si>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</si>
  <si>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</si>
  <si>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</si>
  <si>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</si>
  <si>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</si>
  <si>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</si>
  <si>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</si>
  <si>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</si>
  <si>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</si>
  <si>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</si>
  <si>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</si>
  <si>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</si>
  <si>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</si>
  <si>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</si>
  <si>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</si>
  <si>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</si>
  <si>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</si>
  <si>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</si>
  <si>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</si>
  <si>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</si>
  <si>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</si>
  <si>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</si>
  <si>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</si>
  <si>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</si>
  <si>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</si>
  <si>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</si>
  <si>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</si>
  <si>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</si>
  <si>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</si>
  <si>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</si>
  <si>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</si>
  <si>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</si>
  <si>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</si>
  <si>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</si>
  <si>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</si>
  <si>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</si>
  <si>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</si>
  <si>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</si>
  <si>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</si>
  <si>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</si>
  <si>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</si>
  <si>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</si>
  <si>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</si>
  <si>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</si>
  <si>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</si>
  <si>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</si>
  <si>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</si>
  <si>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</si>
  <si>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</si>
  <si>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</si>
  <si>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</si>
  <si>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</si>
  <si>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</si>
  <si>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</si>
  <si>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</si>
  <si>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</si>
  <si>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</si>
  <si>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</si>
  <si>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</si>
  <si>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</si>
  <si>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</si>
  <si>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</si>
  <si>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</si>
  <si>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</si>
  <si>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</si>
  <si>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</si>
  <si>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</si>
  <si>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</si>
  <si>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</si>
  <si>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</si>
  <si>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</si>
  <si>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</si>
  <si>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</si>
  <si>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</si>
  <si>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</si>
  <si>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</si>
  <si>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</si>
  <si>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</si>
  <si>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</si>
  <si>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</si>
  <si>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</si>
  <si>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</si>
  <si>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</si>
  <si>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</si>
  <si>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</si>
  <si>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</si>
  <si>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</si>
  <si>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</si>
  <si>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</si>
  <si>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</si>
  <si>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</si>
  <si>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</si>
  <si>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</si>
  <si>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</si>
  <si>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</si>
  <si>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</si>
  <si>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</si>
  <si>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</si>
  <si>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</si>
  <si>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</si>
  <si>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</si>
  <si>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</si>
  <si>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</si>
  <si>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</si>
  <si>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</si>
  <si>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</si>
  <si>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</si>
  <si>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</si>
  <si>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</si>
  <si>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</si>
  <si>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</si>
  <si>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</si>
  <si>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</si>
  <si>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</si>
  <si>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</si>
  <si>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</si>
  <si>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</si>
  <si>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</si>
  <si>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</si>
  <si>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</si>
  <si>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</si>
  <si>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</si>
  <si>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</si>
  <si>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</si>
  <si>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</si>
  <si>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</si>
  <si>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</si>
  <si>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</si>
  <si>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</si>
  <si>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</si>
  <si>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</si>
  <si>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</si>
  <si>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</si>
  <si>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</si>
  <si>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</si>
  <si>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</si>
  <si>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</si>
  <si>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</si>
  <si>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</si>
  <si>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</si>
  <si>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</si>
  <si>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</si>
  <si>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</si>
  <si>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</si>
  <si>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</si>
  <si>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</si>
  <si>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</si>
  <si>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</si>
  <si>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</si>
  <si>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</si>
  <si>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</si>
  <si>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</si>
  <si>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</si>
  <si>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</si>
  <si>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</si>
  <si>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</si>
  <si>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</si>
  <si>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</si>
  <si>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</si>
  <si>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</si>
  <si>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</si>
  <si>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</si>
  <si>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</si>
  <si>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</si>
  <si>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</si>
  <si>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</si>
  <si>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</si>
  <si>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</si>
  <si>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</si>
  <si>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</si>
  <si>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</si>
  <si>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</si>
  <si>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</si>
  <si>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</si>
  <si>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</si>
  <si>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</si>
  <si>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</si>
  <si>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</si>
  <si>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</si>
  <si>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</si>
  <si>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</si>
  <si>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</si>
  <si>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</si>
  <si>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</si>
  <si>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</si>
  <si>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</si>
  <si>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</si>
  <si>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</si>
  <si>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</si>
  <si>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</si>
  <si>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</si>
  <si>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</si>
  <si>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</si>
  <si>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</si>
  <si>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</si>
  <si>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</si>
  <si>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</si>
  <si>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</si>
  <si>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</si>
  <si>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</si>
  <si>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</si>
  <si>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</si>
  <si>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</si>
  <si>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</si>
  <si>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</si>
  <si>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</si>
  <si>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</si>
  <si>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</si>
  <si>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</si>
  <si>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</si>
  <si>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</si>
  <si>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</si>
  <si>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</si>
  <si>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</si>
  <si>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</si>
  <si>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</si>
  <si>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</si>
  <si>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</si>
  <si>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</si>
  <si>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</si>
  <si>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</si>
  <si>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</si>
  <si>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</si>
  <si>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</si>
  <si>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</si>
  <si>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</si>
  <si>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</si>
  <si>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</si>
  <si>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</si>
  <si>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</si>
  <si>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</si>
  <si>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</si>
  <si>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</si>
  <si>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</si>
  <si>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</si>
  <si>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</si>
  <si>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</si>
  <si>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</si>
  <si>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</si>
  <si>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</si>
  <si>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</si>
  <si>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</si>
  <si>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</si>
  <si>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</si>
  <si>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</si>
  <si>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</si>
  <si>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</si>
  <si>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</si>
  <si>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</si>
  <si>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</si>
  <si>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</si>
  <si>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</si>
  <si>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</si>
  <si>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</si>
  <si>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</si>
  <si>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</si>
  <si>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</si>
  <si>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</si>
  <si>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</si>
  <si>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</si>
  <si>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</si>
  <si>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</si>
  <si>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</si>
  <si>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</si>
  <si>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</si>
  <si>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</si>
  <si>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</si>
  <si>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</si>
  <si>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</si>
  <si>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</si>
  <si>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</si>
  <si>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</si>
  <si>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</si>
  <si>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</si>
  <si>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</si>
  <si>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</si>
  <si>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</si>
  <si>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</si>
  <si>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</si>
  <si>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</si>
  <si>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</si>
  <si>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</si>
  <si>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</si>
  <si>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</si>
  <si>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</si>
  <si>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</si>
  <si>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</si>
  <si>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</si>
  <si>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</si>
  <si>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</si>
  <si>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</si>
  <si>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</si>
  <si>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</si>
  <si>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</si>
  <si>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</si>
  <si>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</si>
  <si>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</si>
  <si>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</si>
  <si>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</si>
  <si>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</si>
  <si>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</si>
  <si>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</si>
  <si>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</si>
  <si>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</si>
  <si>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</si>
  <si>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</si>
  <si>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</si>
  <si>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</si>
  <si>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</si>
  <si>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</si>
  <si>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</si>
  <si>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</si>
  <si>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</si>
  <si>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</si>
  <si>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</si>
  <si>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</si>
  <si>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</si>
  <si>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</si>
  <si>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</si>
  <si>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</si>
  <si>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</si>
  <si>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</si>
  <si>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</si>
  <si>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</si>
  <si>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</si>
  <si>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</si>
  <si>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</si>
  <si>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</si>
  <si>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</si>
  <si>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</si>
  <si>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</si>
  <si>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</si>
  <si>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</si>
  <si>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</si>
  <si>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</si>
  <si>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</si>
  <si>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</si>
  <si>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</si>
  <si>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</si>
  <si>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</si>
  <si>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</si>
  <si>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</si>
  <si>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</si>
  <si>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</si>
  <si>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</si>
  <si>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</si>
  <si>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</si>
  <si>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</si>
  <si>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</si>
  <si>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</si>
  <si>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</si>
  <si>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</si>
  <si>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</si>
  <si>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</si>
  <si>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</si>
  <si>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</si>
  <si>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</si>
  <si>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</si>
  <si>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</si>
  <si>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</si>
  <si>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</si>
  <si>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</si>
  <si>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</si>
  <si>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</si>
  <si>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</si>
  <si>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</si>
  <si>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</si>
  <si>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</si>
  <si>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</si>
  <si>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</si>
  <si>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</si>
  <si>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</si>
  <si>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</si>
  <si>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</si>
  <si>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</si>
  <si>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</si>
  <si>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</si>
  <si>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</si>
  <si>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</si>
  <si>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</si>
  <si>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</si>
  <si>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</si>
  <si>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</si>
  <si>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</si>
  <si>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</si>
  <si>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</si>
  <si>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</si>
  <si>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</si>
  <si>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</si>
  <si>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</si>
  <si>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</si>
  <si>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</si>
  <si>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</si>
  <si>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</si>
  <si>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</si>
  <si>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</si>
  <si>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</si>
  <si>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</si>
  <si>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</si>
  <si>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</si>
  <si>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</si>
  <si>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</si>
  <si>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</si>
  <si>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</si>
  <si>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</si>
  <si>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</si>
  <si>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</si>
  <si>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</si>
  <si>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</si>
  <si>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</si>
  <si>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</si>
  <si>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</si>
  <si>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</si>
  <si>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</si>
  <si>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</si>
  <si>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</si>
  <si>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</si>
  <si>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</si>
  <si>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</si>
  <si>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</si>
  <si>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</si>
  <si>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</si>
  <si>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</si>
  <si>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</si>
  <si>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</si>
  <si>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</si>
  <si>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</si>
  <si>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</si>
  <si>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</si>
  <si>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</si>
  <si>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</si>
  <si>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</si>
  <si>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</si>
  <si>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</si>
  <si>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</si>
  <si>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</si>
  <si>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</si>
  <si>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</si>
  <si>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</si>
  <si>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</si>
  <si>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</si>
  <si>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</si>
  <si>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</si>
  <si>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</si>
  <si>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</si>
  <si>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</si>
  <si>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</si>
  <si>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</si>
  <si>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</si>
  <si>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</si>
  <si>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</si>
  <si>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</si>
  <si>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</si>
  <si>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</si>
  <si>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</si>
  <si>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</si>
  <si>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</si>
  <si>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</si>
  <si>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</si>
  <si>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</si>
  <si>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</si>
  <si>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</si>
  <si>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</si>
  <si>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</si>
  <si>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</si>
  <si>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</si>
  <si>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</si>
  <si>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</si>
  <si>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</si>
  <si>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</si>
  <si>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</si>
  <si>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</si>
  <si>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</si>
  <si>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</si>
  <si>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</si>
  <si>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</si>
  <si>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</si>
  <si>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</si>
  <si>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</si>
  <si>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</si>
  <si>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</si>
  <si>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</si>
  <si>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</si>
  <si>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</si>
  <si>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</si>
  <si>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</si>
  <si>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</si>
  <si>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</si>
  <si>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</si>
  <si>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</si>
  <si>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</si>
  <si>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</si>
  <si>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</si>
  <si>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</si>
  <si>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</si>
  <si>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</si>
  <si>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</si>
  <si>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</si>
  <si>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</si>
  <si>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</si>
  <si>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</si>
  <si>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</si>
  <si>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</si>
  <si>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</si>
  <si>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</si>
  <si>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</si>
  <si>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</si>
  <si>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</si>
  <si>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</si>
  <si>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</si>
  <si>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</si>
  <si>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</si>
  <si>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</si>
  <si>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</si>
  <si>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</si>
  <si>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</si>
  <si>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</si>
  <si>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</si>
  <si>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</si>
  <si>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</si>
  <si>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</si>
  <si>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</si>
  <si>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</si>
  <si>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</si>
  <si>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</si>
  <si>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</si>
  <si>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</si>
  <si>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</si>
  <si>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</si>
  <si>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</si>
  <si>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</si>
  <si>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</si>
  <si>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</si>
  <si>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</si>
  <si>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</si>
  <si>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</si>
  <si>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</si>
  <si>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</si>
  <si>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</si>
  <si>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</si>
  <si>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</si>
  <si>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</si>
  <si>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</si>
  <si>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</si>
  <si>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</si>
  <si>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</si>
  <si>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</si>
  <si>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</si>
  <si>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</si>
  <si>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</si>
  <si>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</si>
  <si>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</si>
  <si>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</si>
  <si>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</si>
  <si>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</si>
  <si>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</si>
  <si>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</si>
  <si>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</si>
  <si>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</si>
  <si>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</si>
  <si>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</si>
  <si>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</si>
  <si>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</si>
  <si>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</si>
  <si>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</si>
  <si>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</si>
  <si>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</si>
  <si>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</si>
  <si>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</si>
  <si>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</si>
  <si>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</si>
  <si>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</si>
  <si>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</si>
  <si>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</si>
  <si>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</si>
  <si>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</si>
  <si>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</si>
  <si>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</si>
  <si>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</si>
  <si>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</si>
  <si>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</si>
  <si>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</si>
  <si>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</si>
  <si>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</si>
  <si>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</si>
  <si>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</si>
  <si>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</si>
  <si>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</si>
  <si>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</si>
  <si>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</si>
  <si>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</si>
  <si>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</si>
  <si>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</si>
  <si>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</si>
  <si>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</si>
  <si>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</si>
  <si>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</si>
  <si>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</si>
  <si>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</si>
  <si>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</si>
  <si>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</si>
  <si>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</si>
  <si>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</si>
  <si>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</si>
  <si>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</si>
  <si>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</si>
  <si>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</si>
  <si>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</si>
  <si>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</si>
  <si>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</si>
  <si>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</si>
  <si>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</si>
  <si>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</si>
  <si>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</si>
  <si>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</si>
  <si>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</si>
  <si>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</si>
  <si>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</si>
  <si>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</si>
  <si>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</si>
  <si>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</si>
  <si>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</si>
  <si>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</si>
  <si>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</si>
  <si>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</si>
  <si>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</si>
  <si>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</si>
  <si>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</si>
  <si>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</si>
  <si>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</si>
  <si>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</si>
  <si>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</si>
  <si>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</si>
  <si>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</si>
  <si>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</si>
  <si>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</si>
  <si>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</si>
  <si>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</si>
  <si>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</si>
  <si>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</si>
  <si>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</si>
  <si>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</si>
  <si>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</si>
  <si>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</si>
  <si>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</si>
  <si>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</si>
  <si>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</si>
  <si>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</si>
  <si>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</si>
  <si>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</si>
  <si>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</si>
  <si>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</si>
  <si>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</si>
  <si>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</si>
  <si>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</si>
  <si>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</si>
  <si>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</si>
  <si>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</si>
  <si>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</si>
  <si>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</si>
  <si>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</si>
  <si>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</si>
  <si>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</si>
  <si>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</si>
  <si>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</si>
  <si>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</si>
  <si>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</si>
  <si>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</si>
  <si>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</si>
  <si>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</si>
  <si>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</si>
  <si>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</si>
  <si>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</si>
  <si>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</si>
  <si>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</si>
  <si>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</si>
  <si>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</si>
  <si>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</si>
  <si>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</si>
  <si>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</si>
  <si>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</si>
  <si>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</si>
  <si>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</si>
  <si>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</si>
  <si>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</si>
  <si>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</si>
  <si>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</si>
  <si>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</si>
  <si>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</si>
  <si>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</si>
  <si>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</si>
  <si>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</si>
  <si>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</si>
  <si>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</si>
  <si>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</si>
  <si>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</si>
  <si>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</si>
  <si>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</si>
  <si>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</si>
  <si>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</si>
  <si>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</si>
  <si>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</si>
  <si>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</si>
  <si>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</si>
  <si>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</si>
  <si>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</si>
  <si>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</si>
  <si>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</si>
  <si>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</si>
  <si>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</si>
  <si>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</si>
  <si>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</si>
  <si>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</si>
  <si>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</si>
  <si>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</si>
  <si>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</si>
  <si>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</si>
  <si>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</si>
  <si>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</si>
  <si>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</si>
  <si>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</si>
  <si>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</si>
  <si>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</si>
  <si>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</si>
  <si>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</si>
  <si>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</si>
  <si>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</si>
  <si>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</si>
  <si>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</si>
  <si>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</si>
  <si>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</si>
  <si>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</si>
  <si>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</si>
  <si>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</si>
  <si>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</si>
  <si>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</si>
  <si>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</si>
  <si>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</si>
  <si>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</si>
  <si>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</si>
  <si>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</si>
  <si>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</si>
  <si>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</si>
  <si>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</si>
  <si>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</si>
  <si>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</si>
  <si>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</si>
  <si>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</si>
  <si>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</si>
  <si>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</si>
  <si>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</si>
  <si>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</si>
  <si>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</si>
  <si>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</si>
  <si>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</si>
  <si>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</si>
  <si>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</si>
  <si>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</si>
  <si>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</si>
  <si>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</si>
  <si>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</si>
  <si>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</si>
  <si>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</si>
  <si>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</si>
  <si>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</si>
  <si>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</si>
  <si>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</si>
  <si>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</si>
  <si>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</si>
  <si>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</si>
  <si>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</si>
  <si>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</si>
  <si>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</si>
  <si>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</si>
  <si>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</si>
  <si>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</si>
  <si>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</si>
  <si>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</si>
  <si>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</si>
  <si>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</si>
  <si>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</si>
  <si>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</si>
  <si>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</si>
  <si>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</si>
  <si>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</si>
  <si>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</si>
  <si>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</si>
  <si>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</si>
  <si>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</si>
  <si>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</si>
  <si>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</si>
  <si>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</si>
  <si>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</si>
  <si>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</si>
  <si>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</si>
  <si>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</si>
  <si>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</si>
  <si>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</si>
  <si>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</si>
  <si>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</si>
  <si>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</si>
  <si>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</si>
  <si>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</si>
  <si>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</si>
  <si>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</si>
  <si>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</si>
  <si>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</si>
  <si>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</si>
  <si>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</si>
  <si>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</si>
  <si>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</si>
  <si>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</si>
  <si>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</si>
  <si>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</si>
  <si>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</si>
  <si>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</si>
  <si>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</si>
  <si>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</si>
  <si>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</si>
  <si>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</si>
  <si>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</si>
  <si>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</si>
  <si>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</si>
  <si>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</si>
  <si>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</si>
  <si>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</si>
  <si>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</si>
  <si>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</si>
  <si>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</si>
  <si>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</si>
  <si>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</si>
  <si>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</si>
  <si>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</si>
  <si>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</si>
  <si>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</si>
  <si>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</si>
  <si>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</si>
  <si>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</si>
  <si>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</si>
  <si>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</si>
  <si>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</si>
  <si>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</si>
  <si>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</si>
  <si>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</si>
  <si>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</si>
  <si>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</si>
  <si>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</si>
  <si>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</si>
  <si>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</si>
  <si>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</si>
  <si>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</si>
  <si>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</si>
  <si>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</si>
  <si>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</si>
  <si>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</si>
  <si>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</si>
  <si>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</si>
  <si>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</si>
  <si>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</si>
  <si>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</si>
  <si>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</si>
  <si>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</si>
  <si>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</si>
  <si>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</si>
  <si>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</si>
  <si>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</si>
  <si>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</si>
  <si>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</si>
  <si>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</si>
  <si>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</si>
  <si>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</si>
  <si>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</si>
  <si>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</si>
  <si>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</si>
  <si>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</si>
  <si>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</si>
  <si>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</si>
  <si>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</si>
  <si>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</si>
  <si>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</si>
  <si>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</si>
  <si>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</si>
  <si>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</si>
  <si>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</si>
  <si>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</si>
  <si>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</si>
  <si>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</si>
  <si>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</si>
  <si>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</si>
  <si>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</si>
  <si>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</si>
  <si>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</si>
  <si>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</si>
  <si>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</si>
  <si>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</si>
  <si>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</si>
  <si>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</si>
  <si>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</si>
  <si>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</si>
  <si>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</si>
  <si>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</si>
  <si>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</si>
  <si>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</si>
  <si>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</si>
  <si>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</si>
  <si>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</si>
  <si>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</si>
  <si>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</si>
  <si>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</si>
  <si>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</si>
  <si>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</si>
  <si>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</si>
  <si>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</si>
  <si>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</si>
  <si>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</si>
  <si>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</si>
  <si>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</si>
  <si>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</si>
  <si>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</si>
  <si>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</si>
  <si>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</si>
  <si>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</si>
  <si>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</si>
  <si>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</si>
  <si>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</si>
  <si>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</si>
  <si>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</si>
  <si>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</si>
  <si>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</si>
  <si>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</si>
  <si>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</si>
  <si>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</si>
  <si>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</si>
  <si>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</si>
  <si>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</si>
  <si>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</si>
  <si>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</si>
  <si>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</si>
  <si>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</si>
  <si>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</si>
  <si>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</si>
  <si>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</si>
  <si>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</si>
  <si>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</si>
  <si>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</si>
  <si>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</si>
  <si>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</si>
  <si>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</si>
  <si>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</si>
  <si>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</si>
  <si>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</si>
  <si>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</si>
  <si>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</si>
  <si>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</si>
  <si>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</si>
  <si>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</si>
  <si>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</si>
  <si>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</si>
  <si>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</si>
  <si>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</si>
  <si>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</si>
  <si>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</si>
  <si>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</si>
  <si>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</si>
  <si>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</si>
  <si>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</si>
  <si>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</si>
  <si>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</si>
  <si>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</si>
  <si>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</si>
  <si>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</si>
  <si>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</si>
  <si>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</si>
  <si>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</si>
  <si>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</si>
  <si>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WICTWAUSX12L001</t>
  </si>
  <si>
    <t>WICTWAUSX12L002</t>
  </si>
  <si>
    <t>Winche Warn Vr Evo 10-S Synthetic</t>
  </si>
  <si>
    <t>Winche Warn Vr Evo 12</t>
  </si>
  <si>
    <t>Winche Warn Vr Evo 12-S Synthetic</t>
  </si>
  <si>
    <t>WI-CT-WA-USA--5005</t>
  </si>
  <si>
    <t>WI-CT-WA-USX-10L-001</t>
  </si>
  <si>
    <t>WI-CT-WA-USX-12L-001</t>
  </si>
  <si>
    <t>WI-CT-WA-USX-12L-002</t>
  </si>
  <si>
    <t>RECTWAUSANA001</t>
  </si>
  <si>
    <t>RECTWAUSXNA271</t>
  </si>
  <si>
    <t>S/P Wire Rope 3/8X80</t>
  </si>
  <si>
    <t>Bateria Recargable Warn 24V</t>
  </si>
  <si>
    <t>Kit De Carcasa Embrague Warn Vr Evo 10/12</t>
  </si>
  <si>
    <t>Campana Freno</t>
  </si>
  <si>
    <t>Control M8000</t>
  </si>
  <si>
    <t>Control Remoto Inalambrico</t>
  </si>
  <si>
    <t>Conector Rapido 175 Amps</t>
  </si>
  <si>
    <t>Tapa cobertora control Warn VR EVO-10</t>
  </si>
  <si>
    <t>Control Remoto Warn Vr Evo</t>
  </si>
  <si>
    <t>RE-CT-WA-USA-NA-001</t>
  </si>
  <si>
    <t>RE-CT-WA-USX-NA-271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</si>
</sst>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24"/>
  <sheetViews>
    <sheetView showGridLines="0" tabSelected="1" workbookViewId="0">
      <selection activeCell="N16" sqref="N16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1.285156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46272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7893</v>
      </c>
      <c r="D9" s="3" t="s">
        <v>7892</v>
      </c>
      <c r="E9" s="8" t="s">
        <v>8725</v>
      </c>
      <c r="F9" s="3">
        <v>1</v>
      </c>
      <c r="G9" s="8">
        <v>203361</v>
      </c>
      <c r="H9" s="8">
        <f>G9*1.19</f>
        <v>241999.59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8723</v>
      </c>
      <c r="D10" s="3" t="s">
        <v>8734</v>
      </c>
      <c r="E10" s="8" t="s">
        <v>8726</v>
      </c>
      <c r="F10" s="3">
        <v>2</v>
      </c>
      <c r="G10" s="8">
        <v>121008</v>
      </c>
      <c r="H10" s="8">
        <f t="shared" ref="H10:H15" si="1">G10*1.19</f>
        <v>143999.51999999999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8019</v>
      </c>
      <c r="D11" s="3" t="s">
        <v>8018</v>
      </c>
      <c r="E11" s="8" t="s">
        <v>8727</v>
      </c>
      <c r="F11" s="3">
        <v>1</v>
      </c>
      <c r="G11" s="8">
        <v>77311</v>
      </c>
      <c r="H11" s="8">
        <f t="shared" si="1"/>
        <v>92000.09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8155</v>
      </c>
      <c r="D12" s="3" t="s">
        <v>8154</v>
      </c>
      <c r="E12" s="8" t="s">
        <v>8728</v>
      </c>
      <c r="F12" s="3">
        <v>13</v>
      </c>
      <c r="G12" s="8">
        <v>25672</v>
      </c>
      <c r="H12" s="8">
        <f t="shared" si="1"/>
        <v>30549.68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8175</v>
      </c>
      <c r="D13" s="3" t="s">
        <v>8174</v>
      </c>
      <c r="E13" s="8" t="s">
        <v>8729</v>
      </c>
      <c r="F13" s="3">
        <v>6</v>
      </c>
      <c r="G13" s="8">
        <v>106975</v>
      </c>
      <c r="H13" s="8">
        <f t="shared" si="1"/>
        <v>127300.25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8181</v>
      </c>
      <c r="D14" s="3" t="s">
        <v>8180</v>
      </c>
      <c r="E14" s="8" t="s">
        <v>8730</v>
      </c>
      <c r="F14" s="3">
        <v>1</v>
      </c>
      <c r="G14" s="8">
        <v>330672</v>
      </c>
      <c r="H14" s="8">
        <f t="shared" si="1"/>
        <v>393499.68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8402</v>
      </c>
      <c r="D15" s="3" t="s">
        <v>8401</v>
      </c>
      <c r="E15" s="8" t="s">
        <v>8731</v>
      </c>
      <c r="F15" s="3">
        <v>6</v>
      </c>
      <c r="G15" s="8">
        <v>73445</v>
      </c>
      <c r="H15" s="8">
        <f t="shared" si="1"/>
        <v>87399.55</v>
      </c>
      <c r="I15" s="15">
        <f t="shared" si="3"/>
        <v>0</v>
      </c>
      <c r="J15" s="15">
        <f t="shared" si="4"/>
        <v>0</v>
      </c>
    </row>
    <row r="16" spans="2:10" ht="15" x14ac:dyDescent="0.25">
      <c r="B16" s="3" t="s">
        <v>45</v>
      </c>
      <c r="C16" s="3" t="s">
        <v>8022</v>
      </c>
      <c r="D16" s="3" t="s">
        <v>8021</v>
      </c>
      <c r="E16" s="8" t="s">
        <v>8732</v>
      </c>
      <c r="F16" s="3">
        <v>1</v>
      </c>
      <c r="G16" s="8">
        <v>41176</v>
      </c>
      <c r="H16" s="8">
        <f t="shared" ref="H16:H24" si="5">G16*1.19</f>
        <v>48999.439999999995</v>
      </c>
      <c r="I16" s="15">
        <f t="shared" ref="I16:I24" si="6">IF($J$6&gt;0,G16*(1-$J$6),0)</f>
        <v>0</v>
      </c>
      <c r="J16" s="15">
        <f t="shared" ref="J16:J24" si="7">I16*1.19</f>
        <v>0</v>
      </c>
    </row>
    <row r="17" spans="2:10" ht="15" x14ac:dyDescent="0.25">
      <c r="B17" s="3" t="s">
        <v>45</v>
      </c>
      <c r="C17" s="3" t="s">
        <v>8478</v>
      </c>
      <c r="D17" s="3" t="s">
        <v>34</v>
      </c>
      <c r="E17" s="8" t="s">
        <v>8708</v>
      </c>
      <c r="F17" s="3">
        <v>6</v>
      </c>
      <c r="G17" s="8">
        <v>891597</v>
      </c>
      <c r="H17" s="8">
        <f t="shared" si="5"/>
        <v>1061000.43</v>
      </c>
      <c r="I17" s="15">
        <f t="shared" si="6"/>
        <v>0</v>
      </c>
      <c r="J17" s="15">
        <f t="shared" si="7"/>
        <v>0</v>
      </c>
    </row>
    <row r="18" spans="2:10" ht="15" x14ac:dyDescent="0.25">
      <c r="B18" s="3" t="s">
        <v>45</v>
      </c>
      <c r="C18" s="3" t="s">
        <v>8513</v>
      </c>
      <c r="D18" s="3" t="s">
        <v>37</v>
      </c>
      <c r="E18" s="8" t="s">
        <v>8709</v>
      </c>
      <c r="F18" s="3">
        <v>14</v>
      </c>
      <c r="G18" s="8">
        <v>982353</v>
      </c>
      <c r="H18" s="8">
        <f t="shared" si="5"/>
        <v>1169000.0699999998</v>
      </c>
      <c r="I18" s="15">
        <f t="shared" si="6"/>
        <v>0</v>
      </c>
      <c r="J18" s="15">
        <f t="shared" si="7"/>
        <v>0</v>
      </c>
    </row>
    <row r="19" spans="2:10" ht="15" x14ac:dyDescent="0.25">
      <c r="B19" s="3" t="s">
        <v>45</v>
      </c>
      <c r="C19" s="3" t="s">
        <v>8549</v>
      </c>
      <c r="D19" s="3" t="s">
        <v>28</v>
      </c>
      <c r="E19" s="8" t="s">
        <v>8710</v>
      </c>
      <c r="F19" s="3">
        <v>1</v>
      </c>
      <c r="G19" s="8">
        <v>1978992</v>
      </c>
      <c r="H19" s="8">
        <f t="shared" si="5"/>
        <v>2355000.48</v>
      </c>
      <c r="I19" s="15">
        <f t="shared" si="6"/>
        <v>0</v>
      </c>
      <c r="J19" s="15">
        <f t="shared" si="7"/>
        <v>0</v>
      </c>
    </row>
    <row r="20" spans="2:10" ht="15" x14ac:dyDescent="0.25">
      <c r="B20" s="3" t="s">
        <v>45</v>
      </c>
      <c r="C20" s="3" t="s">
        <v>8565</v>
      </c>
      <c r="D20" s="3" t="s">
        <v>8719</v>
      </c>
      <c r="E20" s="8" t="s">
        <v>8711</v>
      </c>
      <c r="F20" s="3">
        <v>3</v>
      </c>
      <c r="G20" s="8">
        <v>350420</v>
      </c>
      <c r="H20" s="8">
        <f t="shared" si="5"/>
        <v>416999.8</v>
      </c>
      <c r="I20" s="15">
        <f t="shared" si="6"/>
        <v>0</v>
      </c>
      <c r="J20" s="15">
        <f t="shared" si="7"/>
        <v>0</v>
      </c>
    </row>
    <row r="21" spans="2:10" ht="15" x14ac:dyDescent="0.25">
      <c r="B21" s="3" t="s">
        <v>45</v>
      </c>
      <c r="C21" s="3" t="s">
        <v>8724</v>
      </c>
      <c r="D21" s="3" t="s">
        <v>8735</v>
      </c>
      <c r="E21" s="8" t="s">
        <v>8733</v>
      </c>
      <c r="F21" s="3">
        <v>3</v>
      </c>
      <c r="G21" s="8">
        <v>95000</v>
      </c>
      <c r="H21" s="8">
        <f t="shared" si="5"/>
        <v>113050</v>
      </c>
      <c r="I21" s="15">
        <f t="shared" si="6"/>
        <v>0</v>
      </c>
      <c r="J21" s="15">
        <f t="shared" si="7"/>
        <v>0</v>
      </c>
    </row>
    <row r="22" spans="2:10" ht="15" x14ac:dyDescent="0.25">
      <c r="B22" s="3" t="s">
        <v>45</v>
      </c>
      <c r="C22" s="3" t="s">
        <v>8713</v>
      </c>
      <c r="D22" s="3" t="s">
        <v>8720</v>
      </c>
      <c r="E22" s="8" t="s">
        <v>8716</v>
      </c>
      <c r="F22" s="3">
        <v>15</v>
      </c>
      <c r="G22" s="8">
        <v>1170000</v>
      </c>
      <c r="H22" s="8">
        <f t="shared" si="5"/>
        <v>1392300</v>
      </c>
      <c r="I22" s="15">
        <f t="shared" si="6"/>
        <v>0</v>
      </c>
      <c r="J22" s="15">
        <f t="shared" si="7"/>
        <v>0</v>
      </c>
    </row>
    <row r="23" spans="2:10" ht="15" x14ac:dyDescent="0.25">
      <c r="B23" s="3" t="s">
        <v>45</v>
      </c>
      <c r="C23" s="3" t="s">
        <v>8714</v>
      </c>
      <c r="D23" s="3" t="s">
        <v>8721</v>
      </c>
      <c r="E23" s="8" t="s">
        <v>8717</v>
      </c>
      <c r="F23" s="3">
        <v>1</v>
      </c>
      <c r="G23" s="8">
        <v>1016807</v>
      </c>
      <c r="H23" s="8">
        <f t="shared" si="5"/>
        <v>1210000.3299999998</v>
      </c>
      <c r="I23" s="15">
        <f t="shared" si="6"/>
        <v>0</v>
      </c>
      <c r="J23" s="15">
        <f t="shared" si="7"/>
        <v>0</v>
      </c>
    </row>
    <row r="24" spans="2:10" ht="15" x14ac:dyDescent="0.25">
      <c r="B24" s="3" t="s">
        <v>45</v>
      </c>
      <c r="C24" s="3" t="s">
        <v>8715</v>
      </c>
      <c r="D24" s="3" t="s">
        <v>8722</v>
      </c>
      <c r="E24" s="8" t="s">
        <v>8718</v>
      </c>
      <c r="F24" s="3">
        <v>6</v>
      </c>
      <c r="G24" s="8">
        <v>1310000</v>
      </c>
      <c r="H24" s="8">
        <f t="shared" si="5"/>
        <v>1558900</v>
      </c>
      <c r="I24" s="15">
        <f t="shared" si="6"/>
        <v>0</v>
      </c>
      <c r="J24" s="15">
        <f t="shared" si="7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2026-09-07T18:05:29Z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