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66" documentId="8_{0BA53703-8E0F-4B9C-BD64-32DBA5A363A1}" xr6:coauthVersionLast="47" xr6:coauthVersionMax="47" xr10:uidLastSave="{E9AF0948-744B-4FB8-BCCF-BA2B0B76749A}"/>
  <bookViews>
    <workbookView xWindow="28680" yWindow="66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NEUMÁTICOS!$B$8:$L$340</definedName>
    <definedName name="_xlnm.Print_Area" localSheetId="0">NEUMÁTICOS!$G$6:$L$310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9" i="3"/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9" i="3"/>
  <c r="K336" i="3"/>
  <c r="L336" i="3" s="1"/>
  <c r="K337" i="3"/>
  <c r="L337" i="3" s="1"/>
  <c r="K338" i="3"/>
  <c r="L338" i="3" s="1"/>
  <c r="K339" i="3"/>
  <c r="L339" i="3" s="1"/>
  <c r="K340" i="3"/>
  <c r="L340" i="3" s="1"/>
  <c r="K335" i="3" l="1"/>
  <c r="L335" i="3" s="1"/>
  <c r="K324" i="3"/>
  <c r="L324" i="3" s="1"/>
  <c r="K325" i="3"/>
  <c r="L325" i="3" s="1"/>
  <c r="K326" i="3"/>
  <c r="L326" i="3" s="1"/>
  <c r="K327" i="3"/>
  <c r="L327" i="3" s="1"/>
  <c r="K328" i="3"/>
  <c r="L328" i="3" s="1"/>
  <c r="K329" i="3"/>
  <c r="L329" i="3" s="1"/>
  <c r="K330" i="3"/>
  <c r="L330" i="3" s="1"/>
  <c r="K331" i="3"/>
  <c r="L331" i="3" s="1"/>
  <c r="K332" i="3"/>
  <c r="L332" i="3" s="1"/>
  <c r="K333" i="3"/>
  <c r="L333" i="3" s="1"/>
  <c r="K334" i="3"/>
  <c r="L334" i="3" s="1"/>
  <c r="K322" i="3"/>
  <c r="L322" i="3" s="1"/>
  <c r="K323" i="3"/>
  <c r="L323" i="3" s="1"/>
  <c r="K311" i="3"/>
  <c r="L311" i="3" s="1"/>
  <c r="K312" i="3"/>
  <c r="L312" i="3" s="1"/>
  <c r="K313" i="3"/>
  <c r="L313" i="3" s="1"/>
  <c r="K314" i="3"/>
  <c r="L314" i="3" s="1"/>
  <c r="K315" i="3"/>
  <c r="L315" i="3" s="1"/>
  <c r="K316" i="3"/>
  <c r="L316" i="3" s="1"/>
  <c r="K317" i="3"/>
  <c r="L317" i="3" s="1"/>
  <c r="K318" i="3"/>
  <c r="L318" i="3" s="1"/>
  <c r="K319" i="3"/>
  <c r="L319" i="3" s="1"/>
  <c r="K320" i="3"/>
  <c r="L320" i="3" s="1"/>
  <c r="K321" i="3"/>
  <c r="L321" i="3" s="1"/>
  <c r="K134" i="3"/>
  <c r="L134" i="3" s="1"/>
  <c r="K135" i="3"/>
  <c r="L135" i="3" s="1"/>
  <c r="K136" i="3"/>
  <c r="L136" i="3" s="1"/>
  <c r="K140" i="3"/>
  <c r="L140" i="3" s="1"/>
  <c r="K141" i="3"/>
  <c r="L141" i="3" s="1"/>
  <c r="K142" i="3"/>
  <c r="L142" i="3" s="1"/>
  <c r="K143" i="3"/>
  <c r="L143" i="3" s="1"/>
  <c r="K144" i="3"/>
  <c r="L144" i="3" s="1"/>
  <c r="K145" i="3"/>
  <c r="L145" i="3" s="1"/>
  <c r="K146" i="3"/>
  <c r="L146" i="3" s="1"/>
  <c r="K147" i="3"/>
  <c r="L147" i="3" s="1"/>
  <c r="K148" i="3"/>
  <c r="L148" i="3" s="1"/>
  <c r="K149" i="3"/>
  <c r="L149" i="3" s="1"/>
  <c r="K150" i="3"/>
  <c r="L150" i="3" s="1"/>
  <c r="K151" i="3"/>
  <c r="L151" i="3" s="1"/>
  <c r="K152" i="3"/>
  <c r="L152" i="3" s="1"/>
  <c r="K153" i="3"/>
  <c r="L153" i="3" s="1"/>
  <c r="K154" i="3"/>
  <c r="L154" i="3" s="1"/>
  <c r="K155" i="3"/>
  <c r="L155" i="3" s="1"/>
  <c r="K156" i="3"/>
  <c r="L156" i="3" s="1"/>
  <c r="K157" i="3"/>
  <c r="L157" i="3" s="1"/>
  <c r="K158" i="3"/>
  <c r="L158" i="3" s="1"/>
  <c r="K159" i="3"/>
  <c r="L159" i="3" s="1"/>
  <c r="K160" i="3"/>
  <c r="L160" i="3" s="1"/>
  <c r="K161" i="3"/>
  <c r="L161" i="3" s="1"/>
  <c r="K162" i="3"/>
  <c r="L162" i="3" s="1"/>
  <c r="K163" i="3"/>
  <c r="L163" i="3" s="1"/>
  <c r="K164" i="3"/>
  <c r="L164" i="3" s="1"/>
  <c r="K165" i="3"/>
  <c r="L165" i="3" s="1"/>
  <c r="K166" i="3"/>
  <c r="L166" i="3" s="1"/>
  <c r="K167" i="3"/>
  <c r="L167" i="3" s="1"/>
  <c r="K168" i="3"/>
  <c r="L168" i="3" s="1"/>
  <c r="K169" i="3"/>
  <c r="L169" i="3" s="1"/>
  <c r="K170" i="3"/>
  <c r="L170" i="3" s="1"/>
  <c r="K171" i="3"/>
  <c r="L171" i="3" s="1"/>
  <c r="K172" i="3"/>
  <c r="L172" i="3" s="1"/>
  <c r="K173" i="3"/>
  <c r="L173" i="3" s="1"/>
  <c r="K174" i="3"/>
  <c r="L174" i="3" s="1"/>
  <c r="K175" i="3"/>
  <c r="L175" i="3" s="1"/>
  <c r="K176" i="3"/>
  <c r="L176" i="3" s="1"/>
  <c r="K177" i="3"/>
  <c r="L177" i="3" s="1"/>
  <c r="K178" i="3"/>
  <c r="L178" i="3" s="1"/>
  <c r="K179" i="3"/>
  <c r="L179" i="3" s="1"/>
  <c r="K180" i="3"/>
  <c r="L180" i="3" s="1"/>
  <c r="K181" i="3"/>
  <c r="L181" i="3" s="1"/>
  <c r="K182" i="3"/>
  <c r="L182" i="3" s="1"/>
  <c r="K183" i="3"/>
  <c r="L183" i="3" s="1"/>
  <c r="K184" i="3"/>
  <c r="L184" i="3" s="1"/>
  <c r="K185" i="3"/>
  <c r="L185" i="3" s="1"/>
  <c r="K186" i="3"/>
  <c r="L186" i="3" s="1"/>
  <c r="K187" i="3"/>
  <c r="L187" i="3" s="1"/>
  <c r="K188" i="3"/>
  <c r="L188" i="3" s="1"/>
  <c r="K189" i="3"/>
  <c r="L189" i="3" s="1"/>
  <c r="K190" i="3"/>
  <c r="L190" i="3" s="1"/>
  <c r="K191" i="3"/>
  <c r="L191" i="3" s="1"/>
  <c r="K192" i="3"/>
  <c r="L192" i="3" s="1"/>
  <c r="K193" i="3"/>
  <c r="L193" i="3" s="1"/>
  <c r="K194" i="3"/>
  <c r="L194" i="3" s="1"/>
  <c r="K195" i="3"/>
  <c r="L195" i="3" s="1"/>
  <c r="K196" i="3"/>
  <c r="L196" i="3" s="1"/>
  <c r="K197" i="3"/>
  <c r="L197" i="3" s="1"/>
  <c r="K198" i="3"/>
  <c r="L198" i="3" s="1"/>
  <c r="K199" i="3"/>
  <c r="L199" i="3" s="1"/>
  <c r="K200" i="3"/>
  <c r="L200" i="3" s="1"/>
  <c r="K10" i="3"/>
  <c r="L10" i="3" s="1"/>
  <c r="K11" i="3"/>
  <c r="L11" i="3" s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7" i="3"/>
  <c r="K138" i="3"/>
  <c r="K139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9" i="3"/>
  <c r="L9" i="3" s="1"/>
  <c r="L13" i="3" l="1"/>
  <c r="L14" i="3"/>
  <c r="L12" i="3"/>
  <c r="L15" i="3" s="1"/>
  <c r="L18" i="3" s="1"/>
  <c r="L21" i="3" s="1"/>
  <c r="L24" i="3" s="1"/>
  <c r="L27" i="3" s="1"/>
  <c r="L30" i="3" s="1"/>
  <c r="L33" i="3" s="1"/>
  <c r="L36" i="3" s="1"/>
  <c r="L39" i="3" s="1"/>
  <c r="L42" i="3" s="1"/>
  <c r="L45" i="3" s="1"/>
  <c r="L48" i="3" s="1"/>
  <c r="L51" i="3" s="1"/>
  <c r="L54" i="3" s="1"/>
  <c r="L57" i="3" s="1"/>
  <c r="L60" i="3" s="1"/>
  <c r="L63" i="3" s="1"/>
  <c r="L66" i="3" s="1"/>
  <c r="L69" i="3" s="1"/>
  <c r="L72" i="3" s="1"/>
  <c r="L75" i="3" s="1"/>
  <c r="L78" i="3" s="1"/>
  <c r="L81" i="3" s="1"/>
  <c r="L84" i="3" s="1"/>
  <c r="L87" i="3" s="1"/>
  <c r="L90" i="3" s="1"/>
  <c r="L93" i="3" s="1"/>
  <c r="L96" i="3" s="1"/>
  <c r="L99" i="3" s="1"/>
  <c r="L102" i="3" s="1"/>
  <c r="L105" i="3" s="1"/>
  <c r="L108" i="3" s="1"/>
  <c r="L111" i="3" s="1"/>
  <c r="L114" i="3" s="1"/>
  <c r="L117" i="3" s="1"/>
  <c r="L120" i="3" s="1"/>
  <c r="L123" i="3" s="1"/>
  <c r="L126" i="3" s="1"/>
  <c r="L129" i="3" s="1"/>
  <c r="L132" i="3" s="1"/>
  <c r="L138" i="3" s="1"/>
  <c r="L17" i="3"/>
  <c r="L20" i="3" s="1"/>
  <c r="L23" i="3" s="1"/>
  <c r="L26" i="3" s="1"/>
  <c r="L29" i="3" s="1"/>
  <c r="L32" i="3" s="1"/>
  <c r="L35" i="3" s="1"/>
  <c r="L38" i="3" s="1"/>
  <c r="L41" i="3" s="1"/>
  <c r="L44" i="3" s="1"/>
  <c r="L47" i="3" s="1"/>
  <c r="L50" i="3" s="1"/>
  <c r="L53" i="3" s="1"/>
  <c r="L56" i="3" s="1"/>
  <c r="L59" i="3" s="1"/>
  <c r="L62" i="3" s="1"/>
  <c r="L65" i="3" s="1"/>
  <c r="L68" i="3" s="1"/>
  <c r="L71" i="3" s="1"/>
  <c r="L74" i="3" s="1"/>
  <c r="L77" i="3" s="1"/>
  <c r="L80" i="3" s="1"/>
  <c r="L83" i="3" s="1"/>
  <c r="L86" i="3" s="1"/>
  <c r="L89" i="3" s="1"/>
  <c r="L92" i="3" s="1"/>
  <c r="L95" i="3" s="1"/>
  <c r="L98" i="3" s="1"/>
  <c r="L101" i="3" s="1"/>
  <c r="L104" i="3" s="1"/>
  <c r="L107" i="3" s="1"/>
  <c r="L110" i="3" s="1"/>
  <c r="L113" i="3" s="1"/>
  <c r="L116" i="3" s="1"/>
  <c r="L119" i="3" s="1"/>
  <c r="L122" i="3" s="1"/>
  <c r="L125" i="3" s="1"/>
  <c r="L128" i="3" s="1"/>
  <c r="L131" i="3" s="1"/>
  <c r="L137" i="3" s="1"/>
  <c r="L203" i="3" s="1"/>
  <c r="L206" i="3" s="1"/>
  <c r="L209" i="3" s="1"/>
  <c r="L212" i="3" s="1"/>
  <c r="L215" i="3" s="1"/>
  <c r="L218" i="3" s="1"/>
  <c r="L221" i="3" s="1"/>
  <c r="L224" i="3" s="1"/>
  <c r="L227" i="3" s="1"/>
  <c r="L230" i="3" s="1"/>
  <c r="L233" i="3" s="1"/>
  <c r="L236" i="3" s="1"/>
  <c r="L239" i="3" s="1"/>
  <c r="L242" i="3" s="1"/>
  <c r="L245" i="3" s="1"/>
  <c r="L248" i="3" s="1"/>
  <c r="L251" i="3" s="1"/>
  <c r="L254" i="3" s="1"/>
  <c r="L257" i="3" s="1"/>
  <c r="L260" i="3" s="1"/>
  <c r="L263" i="3" s="1"/>
  <c r="L266" i="3" s="1"/>
  <c r="L269" i="3" s="1"/>
  <c r="L272" i="3" s="1"/>
  <c r="L275" i="3" s="1"/>
  <c r="L278" i="3" s="1"/>
  <c r="L281" i="3" s="1"/>
  <c r="L284" i="3" s="1"/>
  <c r="L287" i="3" s="1"/>
  <c r="L290" i="3" s="1"/>
  <c r="L293" i="3" s="1"/>
  <c r="L296" i="3" s="1"/>
  <c r="L16" i="3"/>
  <c r="L19" i="3" s="1"/>
  <c r="L22" i="3" s="1"/>
  <c r="L25" i="3" s="1"/>
  <c r="L28" i="3" s="1"/>
  <c r="L31" i="3" s="1"/>
  <c r="L34" i="3" s="1"/>
  <c r="L37" i="3" s="1"/>
  <c r="L40" i="3" s="1"/>
  <c r="L43" i="3" s="1"/>
  <c r="L46" i="3" s="1"/>
  <c r="L49" i="3" s="1"/>
  <c r="L52" i="3" s="1"/>
  <c r="L55" i="3" s="1"/>
  <c r="L58" i="3" s="1"/>
  <c r="L61" i="3" s="1"/>
  <c r="L64" i="3" s="1"/>
  <c r="L67" i="3" s="1"/>
  <c r="L70" i="3" s="1"/>
  <c r="L73" i="3" s="1"/>
  <c r="L76" i="3" s="1"/>
  <c r="L79" i="3" s="1"/>
  <c r="L82" i="3" s="1"/>
  <c r="L85" i="3" s="1"/>
  <c r="L88" i="3" s="1"/>
  <c r="L91" i="3" s="1"/>
  <c r="L94" i="3" s="1"/>
  <c r="L97" i="3" s="1"/>
  <c r="L100" i="3" s="1"/>
  <c r="L103" i="3" s="1"/>
  <c r="L106" i="3" s="1"/>
  <c r="L109" i="3" s="1"/>
  <c r="L112" i="3" s="1"/>
  <c r="L115" i="3" s="1"/>
  <c r="L118" i="3" s="1"/>
  <c r="L121" i="3" s="1"/>
  <c r="L124" i="3" s="1"/>
  <c r="L127" i="3" s="1"/>
  <c r="L130" i="3" s="1"/>
  <c r="L133" i="3" s="1"/>
  <c r="L139" i="3" s="1"/>
  <c r="L202" i="3" s="1"/>
  <c r="L205" i="3" s="1"/>
  <c r="L201" i="3" l="1"/>
  <c r="L204" i="3" s="1"/>
  <c r="L207" i="3" s="1"/>
  <c r="L210" i="3" s="1"/>
  <c r="L213" i="3" s="1"/>
  <c r="L216" i="3" s="1"/>
  <c r="L219" i="3" s="1"/>
  <c r="L222" i="3" s="1"/>
  <c r="L225" i="3" s="1"/>
  <c r="L228" i="3" s="1"/>
  <c r="L231" i="3" s="1"/>
  <c r="L234" i="3" s="1"/>
  <c r="L237" i="3" s="1"/>
  <c r="L240" i="3" s="1"/>
  <c r="L243" i="3" s="1"/>
  <c r="L246" i="3" s="1"/>
  <c r="L249" i="3" s="1"/>
  <c r="L252" i="3" s="1"/>
  <c r="L255" i="3" s="1"/>
  <c r="L258" i="3" s="1"/>
  <c r="L261" i="3" s="1"/>
  <c r="L264" i="3" s="1"/>
  <c r="L267" i="3" s="1"/>
  <c r="L270" i="3" s="1"/>
  <c r="L273" i="3" s="1"/>
  <c r="L276" i="3" s="1"/>
  <c r="L279" i="3" s="1"/>
  <c r="L282" i="3" s="1"/>
  <c r="L285" i="3" s="1"/>
  <c r="L288" i="3" s="1"/>
  <c r="L291" i="3" s="1"/>
  <c r="L294" i="3" s="1"/>
  <c r="L297" i="3" s="1"/>
  <c r="L300" i="3" s="1"/>
  <c r="L303" i="3" s="1"/>
  <c r="L306" i="3" s="1"/>
  <c r="L309" i="3" s="1"/>
  <c r="L208" i="3"/>
  <c r="L211" i="3" s="1"/>
  <c r="L214" i="3"/>
  <c r="L217" i="3" s="1"/>
  <c r="L220" i="3" s="1"/>
  <c r="L223" i="3" s="1"/>
  <c r="L226" i="3" s="1"/>
  <c r="L229" i="3" s="1"/>
  <c r="L232" i="3" s="1"/>
  <c r="L235" i="3" s="1"/>
  <c r="L238" i="3" s="1"/>
  <c r="L241" i="3" s="1"/>
  <c r="L244" i="3" s="1"/>
  <c r="L247" i="3" s="1"/>
  <c r="L250" i="3" s="1"/>
  <c r="L253" i="3" s="1"/>
  <c r="L256" i="3" s="1"/>
  <c r="L259" i="3" s="1"/>
  <c r="L262" i="3" s="1"/>
  <c r="L265" i="3" s="1"/>
  <c r="L268" i="3" s="1"/>
  <c r="L271" i="3" s="1"/>
  <c r="L274" i="3" s="1"/>
  <c r="L277" i="3" s="1"/>
  <c r="L280" i="3" s="1"/>
  <c r="L283" i="3" s="1"/>
  <c r="L286" i="3" s="1"/>
  <c r="L289" i="3" s="1"/>
  <c r="L292" i="3" s="1"/>
  <c r="L295" i="3" s="1"/>
  <c r="L298" i="3" s="1"/>
  <c r="L301" i="3" s="1"/>
  <c r="L304" i="3" s="1"/>
  <c r="L307" i="3" s="1"/>
  <c r="L310" i="3" s="1"/>
  <c r="L299" i="3"/>
  <c r="L302" i="3" s="1"/>
  <c r="L305" i="3" s="1"/>
  <c r="L308" i="3" s="1"/>
</calcChain>
</file>

<file path=xl/sharedStrings.xml><?xml version="1.0" encoding="utf-8"?>
<sst xmlns="http://schemas.openxmlformats.org/spreadsheetml/2006/main" count="12981" uniqueCount="9038">
  <si>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</si>
  <si>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</si>
  <si>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</si>
  <si>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</si>
  <si>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</si>
  <si>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</si>
  <si>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</si>
  <si>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</si>
  <si>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</si>
  <si>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</si>
  <si>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</si>
  <si>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</si>
  <si>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</si>
  <si>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</si>
  <si>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</si>
  <si>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</si>
  <si>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</si>
  <si>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</si>
  <si>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</si>
  <si>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</si>
  <si>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</si>
  <si>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</si>
  <si>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</si>
  <si>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</si>
  <si>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</si>
  <si>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</si>
  <si>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</si>
  <si>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</si>
  <si>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</si>
  <si>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</si>
  <si>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</si>
  <si>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</si>
  <si>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</si>
  <si>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</si>
  <si>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</si>
  <si>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</si>
  <si>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</si>
  <si>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</si>
  <si>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</si>
  <si>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</si>
  <si>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</si>
  <si>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</si>
  <si>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</si>
  <si>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</si>
  <si>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</si>
  <si>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</si>
  <si>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</si>
  <si>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</si>
  <si>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</si>
  <si>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</si>
  <si>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</si>
  <si>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</si>
  <si>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</si>
  <si>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</si>
  <si>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</si>
  <si>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</si>
  <si>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</si>
  <si>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</si>
  <si>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</si>
  <si>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</si>
  <si>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</si>
  <si>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</si>
  <si>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</si>
  <si>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</si>
  <si>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</si>
  <si>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</si>
  <si>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</si>
  <si>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</si>
  <si>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</si>
  <si>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</si>
  <si>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</si>
  <si>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</si>
  <si>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</si>
  <si>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</si>
  <si>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</si>
  <si>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</si>
  <si>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</si>
  <si>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</si>
  <si>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</si>
  <si>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</si>
  <si>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</si>
  <si>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</si>
  <si>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</si>
  <si>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</si>
  <si>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</si>
  <si>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</si>
  <si>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</si>
  <si>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</si>
  <si>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</si>
  <si>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</si>
  <si>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</si>
  <si>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</si>
  <si>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</si>
  <si>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</si>
  <si>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</si>
  <si>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</si>
  <si>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</si>
  <si>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</si>
  <si>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</si>
  <si>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</si>
  <si>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</si>
  <si>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</si>
  <si>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</si>
  <si>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</si>
  <si>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</si>
  <si>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</si>
  <si>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</si>
  <si>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</si>
  <si>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</si>
  <si>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</si>
  <si>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</si>
  <si>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</si>
  <si>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</si>
  <si>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</si>
  <si>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</si>
  <si>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</si>
  <si>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</si>
  <si>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</si>
  <si>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</si>
  <si>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</si>
  <si>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</si>
  <si>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</si>
  <si>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</si>
  <si>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</si>
  <si>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</si>
  <si>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</si>
  <si>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</si>
  <si>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</si>
  <si>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</si>
  <si>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</si>
  <si>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</si>
  <si>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</si>
  <si>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</si>
  <si>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</si>
  <si>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</si>
  <si>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</si>
  <si>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</si>
  <si>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</si>
  <si>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</si>
  <si>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</si>
  <si>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</si>
  <si>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</si>
  <si>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</si>
  <si>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</si>
  <si>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</si>
  <si>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</si>
  <si>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</si>
  <si>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</si>
  <si>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</si>
  <si>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</si>
  <si>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</si>
  <si>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</si>
  <si>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</si>
  <si>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</si>
  <si>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</si>
  <si>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</si>
  <si>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</si>
  <si>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</si>
  <si>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</si>
  <si>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</si>
  <si>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</si>
  <si>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</si>
  <si>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</si>
  <si>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</si>
  <si>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</si>
  <si>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</si>
  <si>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</si>
  <si>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</si>
  <si>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</si>
  <si>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</si>
  <si>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</si>
  <si>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</si>
  <si>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</si>
  <si>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</si>
  <si>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</si>
  <si>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</si>
  <si>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</si>
  <si>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</si>
  <si>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</si>
  <si>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</si>
  <si>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</si>
  <si>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</si>
  <si>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</si>
  <si>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</si>
  <si>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</si>
  <si>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</si>
  <si>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</si>
  <si>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</si>
  <si>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</si>
  <si>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</si>
  <si>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</si>
  <si>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</si>
  <si>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</si>
  <si>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</si>
  <si>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</si>
  <si>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</si>
  <si>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</si>
  <si>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</si>
  <si>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</si>
  <si>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</si>
  <si>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</si>
  <si>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</si>
  <si>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</si>
  <si>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</si>
  <si>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</si>
  <si>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</si>
  <si>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</si>
  <si>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</si>
  <si>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</si>
  <si>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</si>
  <si>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</si>
  <si>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</si>
  <si>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</si>
  <si>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</si>
  <si>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</si>
  <si>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</si>
  <si>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</si>
  <si>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</si>
  <si>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</si>
  <si>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</si>
  <si>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</si>
  <si>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</si>
  <si>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</si>
  <si>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</si>
  <si>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</si>
  <si>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</si>
  <si>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</si>
  <si>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</si>
  <si>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</si>
  <si>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</si>
  <si>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</si>
  <si>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</si>
  <si>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</si>
  <si>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</si>
  <si>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</si>
  <si>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</si>
  <si>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</si>
  <si>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</si>
  <si>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</si>
  <si>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</si>
  <si>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</si>
  <si>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</si>
  <si>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</si>
  <si>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</si>
  <si>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</si>
  <si>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</si>
  <si>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</si>
  <si>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</si>
  <si>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</si>
  <si>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</si>
  <si>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</si>
  <si>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</si>
  <si>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</si>
  <si>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</si>
  <si>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</si>
  <si>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</si>
  <si>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</si>
  <si>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</si>
  <si>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</si>
  <si>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</si>
  <si>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</si>
  <si>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</si>
  <si>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</si>
  <si>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</si>
  <si>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</si>
  <si>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</si>
  <si>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</si>
  <si>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</si>
  <si>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</si>
  <si>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</si>
  <si>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</si>
  <si>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</si>
  <si>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</si>
  <si>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</si>
  <si>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</si>
  <si>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</si>
  <si>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</si>
  <si>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</si>
  <si>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</si>
  <si>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</si>
  <si>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</si>
  <si>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</si>
  <si>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</si>
  <si>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</si>
  <si>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</si>
  <si>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</si>
  <si>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</si>
  <si>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</si>
  <si>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</si>
  <si>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</si>
  <si>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</si>
  <si>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</si>
  <si>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</si>
  <si>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</si>
  <si>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</si>
  <si>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</si>
  <si>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</si>
  <si>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</si>
  <si>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</si>
  <si>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</si>
  <si>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</si>
  <si>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</si>
  <si>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</si>
  <si>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</si>
  <si>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</si>
  <si>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</si>
  <si>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</si>
  <si>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</si>
  <si>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</si>
  <si>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</si>
  <si>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</si>
  <si>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</si>
  <si>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</si>
  <si>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</si>
  <si>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</si>
  <si>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</si>
  <si>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</si>
  <si>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</si>
  <si>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</si>
  <si>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</si>
  <si>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</si>
  <si>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</si>
  <si>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</si>
  <si>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</si>
  <si>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</si>
  <si>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</si>
  <si>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</si>
  <si>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</si>
  <si>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</si>
  <si>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</si>
  <si>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</si>
  <si>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</si>
  <si>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</si>
  <si>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</si>
  <si>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</si>
  <si>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</si>
  <si>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</si>
  <si>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</si>
  <si>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</si>
  <si>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</si>
  <si>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</si>
  <si>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</si>
  <si>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</si>
  <si>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</si>
  <si>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</si>
  <si>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</si>
  <si>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</si>
  <si>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</si>
  <si>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</si>
  <si>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</si>
  <si>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</si>
  <si>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</si>
  <si>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</si>
  <si>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</si>
  <si>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</si>
  <si>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</si>
  <si>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</si>
  <si>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</si>
  <si>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</si>
  <si>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</si>
  <si>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</si>
  <si>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</si>
  <si>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</si>
  <si>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</si>
  <si>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</si>
  <si>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</si>
  <si>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</si>
  <si>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</si>
  <si>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</si>
  <si>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</si>
  <si>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</si>
  <si>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</si>
  <si>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</si>
  <si>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</si>
  <si>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</si>
  <si>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</si>
  <si>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</si>
  <si>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</si>
  <si>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</si>
  <si>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</si>
  <si>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</si>
  <si>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</si>
  <si>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</si>
  <si>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</si>
  <si>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</si>
  <si>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</si>
  <si>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</si>
  <si>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</si>
  <si>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</si>
  <si>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</si>
  <si>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</si>
  <si>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</si>
  <si>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</si>
  <si>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</si>
  <si>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</si>
  <si>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</si>
  <si>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</si>
  <si>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</si>
  <si>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</si>
  <si>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</si>
  <si>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</si>
  <si>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</si>
  <si>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</si>
  <si>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</si>
  <si>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</si>
  <si>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</si>
  <si>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</si>
  <si>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</si>
  <si>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</si>
  <si>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</si>
  <si>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</si>
  <si>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</si>
  <si>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</si>
  <si>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</si>
  <si>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</si>
  <si>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</si>
  <si>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</si>
  <si>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</si>
  <si>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</si>
  <si>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</si>
  <si>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</si>
  <si>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</si>
  <si>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</si>
  <si>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</si>
  <si>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</si>
  <si>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</si>
  <si>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</si>
  <si>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</si>
  <si>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</si>
  <si>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</si>
  <si>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</si>
  <si>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</si>
  <si>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</si>
  <si>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</si>
  <si>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</si>
  <si>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</si>
  <si>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</si>
  <si>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</si>
  <si>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</si>
  <si>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</si>
  <si>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</si>
  <si>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</si>
  <si>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</si>
  <si>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</si>
  <si>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</si>
  <si>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</si>
  <si>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</si>
  <si>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</si>
  <si>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</si>
  <si>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</si>
  <si>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</si>
  <si>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</si>
  <si>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</si>
  <si>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</si>
  <si>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</si>
  <si>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</si>
  <si>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</si>
  <si>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</si>
  <si>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</si>
  <si>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</si>
  <si>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</si>
  <si>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</si>
  <si>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</si>
  <si>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</si>
  <si>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</si>
  <si>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</si>
  <si>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</si>
  <si>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</si>
  <si>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</si>
  <si>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</si>
  <si>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</si>
  <si>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</si>
  <si>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</si>
  <si>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</si>
  <si>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</si>
  <si>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</si>
  <si>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</si>
  <si>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</si>
  <si>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</si>
  <si>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</si>
  <si>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</si>
  <si>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</si>
  <si>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</si>
  <si>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</si>
  <si>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</si>
  <si>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</si>
  <si>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</si>
  <si>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</si>
  <si>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</si>
  <si>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</si>
  <si>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</si>
  <si>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</si>
  <si>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</si>
  <si>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</si>
  <si>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</si>
  <si>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</si>
  <si>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</si>
  <si>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</si>
  <si>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</si>
  <si>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</si>
  <si>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</si>
  <si>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</si>
  <si>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</si>
  <si>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</si>
  <si>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</si>
  <si>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</si>
  <si>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</si>
  <si>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</si>
  <si>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</si>
  <si>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</si>
  <si>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</si>
  <si>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</si>
  <si>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</si>
  <si>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</si>
  <si>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</si>
  <si>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</si>
  <si>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</si>
  <si>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</si>
  <si>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</si>
  <si>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</si>
  <si>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</si>
  <si>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</si>
  <si>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</si>
  <si>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</si>
  <si>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</si>
  <si>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</si>
  <si>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</si>
  <si>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</si>
  <si>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</si>
  <si>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</si>
  <si>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</si>
  <si>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</si>
  <si>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</si>
  <si>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</si>
  <si>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</si>
  <si>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</si>
  <si>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</si>
  <si>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</si>
  <si>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</si>
  <si>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</si>
  <si>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</si>
  <si>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</si>
  <si>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</si>
  <si>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</si>
  <si>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</si>
  <si>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</si>
  <si>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</si>
  <si>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</si>
  <si>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</si>
  <si>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</si>
  <si>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</si>
  <si>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</si>
  <si>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</si>
  <si>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</si>
  <si>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</si>
  <si>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</si>
  <si>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</si>
  <si>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</si>
  <si>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</si>
  <si>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</si>
  <si>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</si>
  <si>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</si>
  <si>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</si>
  <si>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</si>
  <si>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</si>
  <si>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</si>
  <si>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</si>
  <si>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</si>
  <si>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</si>
  <si>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</si>
  <si>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</si>
  <si>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</si>
  <si>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</si>
  <si>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</si>
  <si>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</si>
  <si>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</si>
  <si>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</si>
  <si>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</si>
  <si>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</si>
  <si>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</si>
  <si>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</si>
  <si>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</si>
  <si>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</si>
  <si>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</si>
  <si>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</si>
  <si>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</si>
  <si>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</si>
  <si>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</si>
  <si>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</si>
  <si>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</si>
  <si>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</si>
  <si>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</si>
  <si>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</si>
  <si>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</si>
  <si>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</si>
  <si>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</si>
  <si>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</si>
  <si>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</si>
  <si>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</si>
  <si>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</si>
  <si>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</si>
  <si>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</si>
  <si>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</si>
  <si>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</si>
  <si>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</si>
  <si>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</si>
  <si>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</si>
  <si>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</si>
  <si>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</si>
  <si>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</si>
  <si>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</si>
  <si>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</si>
  <si>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</si>
  <si>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</si>
  <si>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</si>
  <si>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</si>
  <si>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</si>
  <si>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</si>
  <si>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</si>
  <si>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</si>
  <si>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</si>
  <si>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</si>
  <si>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</si>
  <si>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</si>
  <si>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</si>
  <si>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</si>
  <si>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</si>
  <si>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</si>
  <si>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</si>
  <si>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</si>
  <si>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</si>
  <si>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</si>
  <si>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</si>
  <si>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</si>
  <si>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</si>
  <si>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</si>
  <si>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</si>
  <si>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</si>
  <si>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</si>
  <si>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</si>
  <si>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</si>
  <si>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</si>
  <si>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</si>
  <si>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</si>
  <si>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</si>
  <si>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</si>
  <si>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</si>
  <si>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</si>
  <si>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</si>
  <si>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</si>
  <si>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</si>
  <si>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</si>
  <si>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</si>
  <si>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</si>
  <si>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</si>
  <si>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</si>
  <si>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</si>
  <si>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</si>
  <si>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</si>
  <si>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</si>
  <si>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</si>
  <si>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</si>
  <si>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</si>
  <si>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</si>
  <si>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</si>
  <si>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</si>
  <si>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</si>
  <si>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</si>
  <si>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</si>
  <si>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</si>
  <si>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</si>
  <si>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</si>
  <si>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</si>
  <si>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</si>
  <si>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</si>
  <si>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</si>
  <si>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</si>
  <si>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</si>
  <si>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</si>
  <si>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</si>
  <si>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</si>
  <si>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</si>
  <si>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</si>
  <si>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</si>
  <si>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</si>
  <si>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</si>
  <si>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</si>
  <si>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</si>
  <si>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</si>
  <si>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</si>
  <si>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</si>
  <si>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</si>
  <si>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</si>
  <si>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</si>
  <si>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</si>
  <si>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</si>
  <si>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</si>
  <si>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</si>
  <si>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</si>
  <si>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</si>
  <si>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</si>
  <si>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</si>
  <si>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</si>
  <si>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</si>
  <si>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</si>
  <si>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</si>
  <si>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</si>
  <si>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</si>
  <si>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</si>
  <si>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</si>
  <si>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</si>
  <si>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</si>
  <si>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</si>
  <si>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</si>
  <si>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</si>
  <si>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</si>
  <si>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</si>
  <si>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</si>
  <si>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</si>
  <si>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</si>
  <si>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</si>
  <si>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</si>
  <si>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</si>
  <si>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</si>
  <si>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</si>
  <si>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</si>
  <si>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</si>
  <si>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</si>
  <si>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</si>
  <si>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</si>
  <si>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</si>
  <si>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</si>
  <si>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</si>
  <si>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</si>
  <si>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</si>
  <si>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</si>
  <si>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</si>
  <si>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</si>
  <si>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</si>
  <si>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</si>
  <si>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</si>
  <si>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</si>
  <si>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</si>
  <si>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</si>
  <si>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</si>
  <si>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</si>
  <si>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</si>
  <si>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</si>
  <si>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</si>
  <si>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</si>
  <si>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</si>
  <si>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</si>
  <si>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</si>
  <si>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</si>
  <si>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</si>
  <si>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</si>
  <si>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</si>
  <si>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</si>
  <si>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</si>
  <si>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</si>
  <si>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</si>
  <si>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</si>
  <si>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</si>
  <si>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</si>
  <si>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</si>
  <si>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</si>
  <si>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</si>
  <si>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</si>
  <si>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</si>
  <si>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</si>
  <si>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</si>
  <si>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</si>
  <si>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</si>
  <si>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</si>
  <si>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</si>
  <si>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</si>
  <si>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</si>
  <si>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</si>
  <si>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</si>
  <si>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</si>
  <si>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</si>
  <si>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</si>
  <si>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</si>
  <si>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</si>
  <si>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</si>
  <si>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</si>
  <si>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</si>
  <si>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</si>
  <si>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</si>
  <si>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</si>
  <si>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</si>
  <si>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</si>
  <si>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</si>
  <si>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</si>
  <si>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</si>
  <si>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</si>
  <si>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</si>
  <si>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</si>
  <si>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</si>
  <si>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</si>
  <si>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</si>
  <si>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</si>
  <si>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</si>
  <si>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</si>
  <si>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</si>
  <si>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</si>
  <si>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</si>
  <si>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</si>
  <si>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</si>
  <si>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</si>
  <si>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</si>
  <si>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</si>
  <si>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</si>
  <si>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</si>
  <si>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</si>
  <si>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</si>
  <si>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</si>
  <si>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</si>
  <si>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</si>
  <si>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</si>
  <si>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</si>
  <si>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</si>
  <si>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</si>
  <si>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</si>
  <si>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</si>
  <si>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</si>
  <si>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</si>
  <si>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</si>
  <si>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</si>
  <si>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</si>
  <si>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</si>
  <si>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</si>
  <si>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</si>
  <si>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</si>
  <si>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</si>
  <si>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</si>
  <si>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</si>
  <si>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</si>
  <si>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</si>
  <si>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</si>
  <si>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</si>
  <si>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</si>
  <si>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</si>
  <si>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</si>
  <si>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</si>
  <si>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</si>
  <si>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</si>
  <si>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</si>
  <si>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</si>
  <si>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</si>
  <si>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</si>
  <si>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</si>
  <si>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</si>
  <si>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</si>
  <si>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</si>
  <si>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</si>
  <si>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</si>
  <si>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</si>
  <si>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</si>
  <si>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</si>
  <si>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</si>
  <si>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</si>
  <si>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</si>
  <si>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</si>
  <si>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</si>
  <si>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</si>
  <si>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</si>
  <si>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</si>
  <si>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</si>
  <si>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</si>
  <si>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</si>
  <si>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</si>
  <si>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</si>
  <si>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</si>
  <si>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</si>
  <si>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</si>
  <si>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</si>
  <si>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</si>
  <si>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</si>
  <si>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</si>
  <si>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</si>
  <si>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</si>
  <si>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</si>
  <si>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</si>
  <si>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</si>
  <si>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</si>
  <si>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</si>
  <si>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</si>
  <si>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</si>
  <si>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</si>
  <si>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</si>
  <si>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</si>
  <si>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</si>
  <si>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</si>
  <si>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</si>
  <si>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</si>
  <si>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</si>
  <si>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</si>
  <si>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</si>
  <si>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</si>
  <si>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</si>
  <si>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</si>
  <si>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</si>
  <si>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</si>
  <si>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</si>
  <si>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</si>
  <si>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</si>
  <si>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</si>
  <si>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</si>
  <si>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</si>
  <si>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</si>
  <si>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</si>
  <si>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</si>
  <si>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</si>
  <si>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</si>
  <si>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</si>
  <si>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</si>
  <si>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</si>
  <si>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</si>
  <si>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</si>
  <si>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</si>
  <si>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</si>
  <si>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</si>
  <si>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</si>
  <si>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</si>
  <si>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</si>
  <si>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</si>
  <si>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</si>
  <si>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</si>
  <si>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</si>
  <si>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</si>
  <si>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</si>
  <si>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</si>
  <si>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</si>
  <si>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</si>
  <si>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</si>
  <si>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</si>
  <si>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</si>
  <si>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</si>
  <si>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</si>
  <si>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</si>
  <si>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</si>
  <si>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</si>
  <si>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</si>
  <si>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</si>
  <si>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</si>
  <si>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</si>
  <si>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</si>
  <si>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</si>
  <si>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</si>
  <si>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</si>
  <si>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</si>
  <si>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</si>
  <si>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</si>
  <si>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</si>
  <si>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</si>
  <si>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</si>
  <si>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</si>
  <si>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</si>
  <si>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</si>
  <si>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</si>
  <si>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</si>
  <si>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</si>
  <si>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</si>
  <si>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</si>
  <si>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</si>
  <si>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</si>
  <si>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</si>
  <si>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</si>
  <si>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</si>
  <si>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</si>
  <si>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</si>
  <si>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</si>
  <si>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</si>
  <si>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</si>
  <si>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</si>
  <si>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</si>
  <si>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</si>
  <si>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</si>
  <si>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</si>
  <si>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</si>
  <si>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</si>
  <si>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</si>
  <si>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</si>
  <si>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</si>
  <si>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</si>
  <si>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</si>
  <si>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</si>
  <si>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</si>
  <si>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</si>
  <si>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</si>
  <si>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</si>
  <si>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</si>
  <si>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</si>
  <si>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</si>
  <si>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</si>
  <si>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</si>
  <si>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</si>
  <si>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</si>
  <si>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</si>
  <si>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</si>
  <si>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</si>
  <si>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</si>
  <si>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</si>
  <si>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</si>
  <si>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</si>
  <si>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</si>
  <si>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</si>
  <si>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</si>
  <si>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</si>
  <si>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</si>
  <si>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</si>
  <si>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</si>
  <si>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</si>
  <si>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</si>
  <si>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</si>
  <si>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</si>
  <si>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</si>
  <si>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</si>
  <si>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</si>
  <si>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</si>
  <si>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</si>
  <si>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</si>
  <si>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</si>
  <si>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</si>
  <si>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</si>
  <si>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</si>
  <si>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</si>
  <si>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</si>
  <si>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</si>
  <si>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</si>
  <si>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</si>
  <si>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</si>
  <si>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</si>
  <si>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</si>
  <si>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</si>
  <si>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</si>
  <si>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</si>
  <si>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</si>
  <si>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</si>
  <si>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</si>
  <si>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</si>
  <si>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</si>
  <si>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</si>
  <si>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</si>
  <si>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</si>
  <si>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</si>
  <si>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</si>
  <si>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</si>
  <si>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</si>
  <si>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</si>
  <si>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</si>
  <si>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</si>
  <si>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</si>
  <si>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</si>
  <si>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</si>
  <si>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</si>
  <si>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</si>
  <si>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</si>
  <si>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</si>
  <si>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</si>
  <si>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</si>
  <si>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</si>
  <si>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</si>
  <si>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</si>
  <si>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</si>
  <si>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</si>
  <si>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</si>
  <si>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</si>
  <si>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</si>
  <si>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</si>
  <si>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</si>
  <si>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</si>
  <si>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</si>
  <si>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</si>
  <si>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</si>
  <si>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</si>
  <si>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</si>
  <si>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</si>
  <si>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</si>
  <si>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</si>
  <si>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</si>
  <si>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</si>
  <si>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</si>
  <si>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</si>
  <si>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</si>
  <si>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</si>
  <si>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</si>
  <si>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</si>
  <si>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</si>
  <si>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</si>
  <si>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</si>
  <si>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</si>
  <si>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</si>
  <si>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</si>
  <si>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</si>
  <si>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</si>
  <si>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</si>
  <si>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</si>
  <si>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</si>
  <si>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</si>
  <si>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</si>
  <si>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</si>
  <si>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</si>
  <si>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</si>
  <si>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</si>
  <si>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</si>
  <si>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</si>
  <si>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</si>
  <si>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</si>
  <si>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</si>
  <si>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</si>
  <si>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</si>
  <si>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</si>
  <si>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</si>
  <si>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</si>
  <si>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</si>
  <si>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</si>
  <si>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</si>
  <si>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</si>
  <si>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</si>
  <si>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</si>
  <si>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</si>
  <si>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</si>
  <si>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</si>
  <si>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</si>
  <si>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</si>
  <si>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</si>
  <si>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</si>
  <si>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</si>
  <si>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</si>
  <si>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</si>
  <si>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</si>
  <si>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</si>
  <si>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</si>
  <si>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</si>
  <si>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</si>
  <si>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</si>
  <si>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</si>
  <si>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</si>
  <si>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</si>
  <si>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</si>
  <si>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</si>
  <si>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</si>
  <si>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</si>
  <si>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</si>
  <si>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</si>
  <si>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</si>
  <si>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</si>
  <si>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</si>
  <si>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</si>
  <si>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</si>
  <si>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</si>
  <si>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</si>
  <si>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</si>
  <si>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</si>
  <si>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</si>
  <si>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</si>
  <si>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</si>
  <si>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</si>
  <si>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</si>
  <si>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</si>
  <si>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</si>
  <si>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</si>
  <si>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</si>
  <si>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</si>
  <si>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</si>
  <si>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</si>
  <si>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</si>
  <si>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</si>
  <si>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</si>
  <si>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</si>
  <si>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</si>
  <si>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</si>
  <si>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</si>
  <si>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</si>
  <si>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</si>
  <si>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</si>
  <si>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</si>
  <si>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</si>
  <si>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</si>
  <si>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</si>
  <si>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</si>
  <si>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</si>
  <si>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</si>
  <si>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</si>
  <si>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</si>
  <si>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</si>
  <si>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</si>
  <si>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</si>
  <si>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</si>
  <si>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</si>
  <si>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</si>
  <si>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</si>
  <si>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</si>
  <si>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</si>
  <si>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</si>
  <si>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</si>
  <si>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</si>
  <si>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</si>
  <si>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</si>
  <si>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</si>
  <si>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</si>
  <si>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</si>
  <si>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</si>
  <si>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</si>
  <si>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</si>
  <si>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</si>
  <si>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</si>
  <si>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</si>
  <si>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</si>
  <si>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</si>
  <si>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</si>
  <si>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</si>
  <si>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</si>
  <si>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</si>
  <si>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</si>
  <si>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</si>
  <si>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</si>
  <si>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</si>
  <si>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</si>
  <si>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</si>
  <si>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</si>
  <si>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</si>
  <si>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</si>
  <si>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</si>
  <si>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</si>
  <si>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</si>
  <si>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</si>
  <si>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</si>
  <si>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</si>
  <si>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</si>
  <si>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</si>
  <si>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</si>
  <si>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</si>
  <si>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</si>
  <si>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</si>
  <si>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</si>
  <si>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</si>
  <si>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</si>
  <si>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</si>
  <si>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</si>
  <si>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</si>
  <si>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</si>
  <si>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</si>
  <si>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</si>
  <si>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</si>
  <si>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</si>
  <si>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</si>
  <si>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</si>
  <si>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</si>
  <si>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</si>
  <si>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</si>
  <si>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</si>
  <si>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</si>
  <si>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</si>
  <si>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</si>
  <si>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</si>
  <si>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</si>
  <si>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</si>
  <si>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</si>
  <si>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</si>
  <si>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</si>
  <si>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</si>
  <si>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</si>
  <si>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</si>
  <si>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</si>
  <si>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</si>
  <si>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</si>
  <si>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</si>
  <si>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</si>
  <si>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</si>
  <si>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</si>
  <si>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</si>
  <si>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</si>
  <si>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</si>
  <si>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</si>
  <si>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</si>
  <si>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</si>
  <si>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</si>
  <si>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</si>
  <si>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</si>
  <si>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</si>
  <si>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</si>
  <si>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</si>
  <si>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</si>
  <si>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</si>
  <si>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</si>
  <si>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</si>
  <si>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</si>
  <si>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</si>
  <si>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</si>
  <si>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</si>
  <si>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</si>
  <si>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</si>
  <si>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</si>
  <si>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</si>
  <si>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</si>
  <si>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</si>
  <si>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</si>
  <si>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</si>
  <si>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</si>
  <si>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</si>
  <si>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</si>
  <si>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</si>
  <si>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</si>
  <si>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</si>
  <si>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</si>
  <si>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</si>
  <si>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</si>
  <si>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</si>
  <si>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</si>
  <si>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</si>
  <si>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</si>
  <si>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</si>
  <si>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</si>
  <si>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</si>
  <si>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</si>
  <si>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</si>
  <si>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</si>
  <si>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</si>
  <si>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</si>
  <si>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</si>
  <si>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</si>
  <si>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</si>
  <si>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</si>
  <si>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</si>
  <si>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</si>
  <si>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</si>
  <si>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</si>
  <si>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</si>
  <si>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</si>
  <si>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</si>
  <si>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</si>
  <si>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</si>
  <si>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</si>
  <si>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</si>
  <si>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</si>
  <si>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</si>
  <si>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</si>
  <si>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</si>
  <si>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</si>
  <si>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</si>
  <si>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</si>
  <si>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</si>
  <si>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</si>
  <si>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</si>
  <si>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</si>
  <si>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</si>
  <si>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</si>
  <si>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</si>
  <si>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</si>
  <si>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</si>
  <si>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</si>
  <si>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</si>
  <si>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</si>
  <si>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</si>
  <si>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</si>
  <si>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</si>
  <si>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</si>
  <si>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</si>
  <si>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</si>
  <si>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</si>
  <si>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</si>
  <si>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</si>
  <si>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</si>
  <si>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</si>
  <si>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</si>
  <si>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</si>
  <si>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</si>
  <si>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</si>
  <si>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</si>
  <si>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</si>
  <si>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</si>
  <si>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</si>
  <si>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</si>
  <si>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</si>
  <si>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</si>
  <si>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</si>
  <si>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</si>
  <si>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</si>
  <si>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</si>
  <si>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</si>
  <si>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</si>
  <si>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</si>
  <si>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</si>
  <si>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</si>
  <si>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</si>
  <si>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</si>
  <si>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</si>
  <si>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</si>
  <si>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</si>
  <si>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</si>
  <si>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</si>
  <si>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</si>
  <si>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</si>
  <si>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</si>
  <si>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</si>
  <si>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</si>
  <si>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</si>
  <si>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</si>
  <si>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</si>
  <si>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</si>
  <si>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</si>
  <si>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</si>
  <si>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</si>
  <si>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</si>
  <si>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</si>
  <si>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</si>
  <si>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</si>
  <si>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</si>
  <si>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</si>
  <si>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</si>
  <si>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</si>
  <si>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</si>
  <si>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</si>
  <si>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</si>
  <si>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</si>
  <si>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</si>
  <si>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</si>
  <si>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</si>
  <si>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</si>
  <si>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</si>
  <si>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</si>
  <si>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</si>
  <si>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</si>
  <si>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</si>
  <si>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</si>
  <si>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</si>
  <si>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</si>
  <si>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</si>
  <si>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</si>
  <si>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</si>
  <si>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</si>
  <si>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</si>
  <si>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</si>
  <si>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</si>
  <si>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</si>
  <si>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</si>
  <si>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</si>
  <si>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</si>
  <si>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</si>
  <si>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</si>
  <si>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</si>
  <si>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</si>
  <si>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</si>
  <si>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</si>
  <si>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</si>
  <si>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</si>
  <si>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</si>
  <si>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</si>
  <si>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</si>
  <si>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</si>
  <si>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</si>
  <si>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</si>
  <si>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</si>
  <si>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</si>
  <si>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</si>
  <si>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</si>
  <si>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</si>
  <si>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</si>
  <si>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</si>
  <si>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</si>
  <si>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</si>
  <si>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</si>
  <si>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</si>
  <si>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</si>
  <si>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</si>
  <si>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</si>
  <si>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</si>
  <si>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</si>
  <si>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</si>
  <si>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</si>
  <si>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</si>
  <si>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</si>
  <si>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</si>
  <si>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</si>
  <si>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</si>
  <si>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</si>
  <si>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</si>
  <si>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</si>
  <si>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</si>
  <si>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</si>
  <si>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</si>
  <si>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</si>
  <si>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</si>
  <si>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</si>
  <si>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</si>
  <si>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</si>
  <si>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</si>
  <si>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</si>
  <si>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</si>
  <si>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</si>
  <si>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</si>
  <si>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</si>
  <si>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</si>
  <si>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</si>
  <si>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</si>
  <si>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</si>
  <si>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</si>
  <si>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</si>
  <si>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</si>
  <si>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</si>
  <si>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</si>
  <si>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</si>
  <si>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</si>
  <si>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</si>
  <si>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</si>
  <si>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</si>
  <si>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</si>
  <si>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</si>
  <si>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</si>
  <si>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</si>
  <si>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</si>
  <si>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</si>
  <si>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</si>
  <si>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</si>
  <si>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</si>
  <si>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</si>
  <si>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</si>
  <si>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</si>
  <si>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</si>
  <si>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</si>
  <si>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</si>
  <si>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</si>
  <si>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</si>
  <si>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</si>
  <si>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</si>
  <si>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</si>
  <si>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</si>
  <si>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</si>
  <si>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</si>
  <si>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</si>
  <si>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</si>
  <si>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</si>
  <si>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</si>
  <si>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</si>
  <si>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</si>
  <si>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</si>
  <si>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</si>
  <si>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</si>
  <si>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</si>
  <si>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</si>
  <si>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</si>
  <si>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</si>
  <si>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</si>
  <si>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</si>
  <si>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</si>
  <si>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</si>
  <si>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</si>
  <si>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</si>
  <si>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</si>
  <si>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</si>
  <si>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</si>
  <si>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</si>
  <si>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</si>
  <si>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</si>
  <si>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</si>
  <si>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</si>
  <si>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</si>
  <si>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</si>
  <si>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</si>
  <si>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</si>
  <si>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</si>
  <si>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</si>
  <si>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</si>
  <si>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</si>
  <si>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</si>
  <si>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</si>
  <si>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</si>
  <si>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</si>
  <si>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</si>
  <si>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</si>
  <si>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</si>
  <si>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</si>
  <si>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</si>
  <si>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</si>
  <si>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</si>
  <si>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</si>
  <si>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</si>
  <si>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</si>
  <si>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</si>
  <si>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</si>
  <si>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</si>
  <si>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</si>
  <si>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</si>
  <si>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</si>
  <si>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</si>
  <si>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</si>
  <si>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</si>
  <si>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</si>
  <si>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</si>
  <si>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</si>
  <si>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</si>
  <si>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</si>
  <si>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</si>
  <si>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</si>
  <si>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</si>
  <si>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</si>
  <si>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</si>
  <si>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</si>
  <si>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</si>
  <si>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</si>
  <si>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</si>
  <si>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</si>
  <si>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</si>
  <si>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</si>
  <si>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</si>
  <si>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</si>
  <si>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</si>
  <si>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</si>
  <si>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</si>
  <si>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</si>
  <si>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</si>
  <si>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</si>
  <si>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</si>
  <si>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</si>
  <si>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</si>
  <si>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</si>
  <si>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</si>
  <si>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</si>
  <si>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</si>
  <si>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</si>
  <si>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</si>
  <si>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</si>
  <si>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</si>
  <si>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</si>
  <si>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</si>
  <si>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</si>
  <si>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</si>
  <si>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</si>
  <si>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</si>
  <si>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</si>
  <si>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</si>
  <si>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</si>
  <si>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</si>
  <si>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</si>
  <si>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</si>
  <si>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</si>
  <si>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</si>
  <si>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</si>
  <si>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</si>
  <si>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</si>
  <si>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</si>
  <si>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</si>
  <si>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</si>
  <si>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</si>
  <si>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</si>
  <si>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</si>
  <si>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</si>
  <si>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</si>
  <si>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</si>
  <si>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</si>
  <si>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</si>
  <si>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</si>
  <si>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</si>
  <si>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</si>
  <si>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</si>
  <si>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</si>
  <si>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</si>
  <si>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</si>
  <si>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</si>
  <si>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</si>
  <si>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</si>
  <si>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</si>
  <si>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</si>
  <si>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</si>
  <si>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</si>
  <si>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</si>
  <si>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</si>
  <si>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</si>
  <si>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</si>
  <si>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</si>
  <si>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</si>
  <si>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</si>
  <si>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</si>
  <si>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</si>
  <si>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</si>
  <si>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</si>
  <si>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</si>
  <si>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</si>
  <si>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</si>
  <si>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</si>
  <si>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</si>
  <si>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</si>
  <si>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</si>
  <si>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</si>
  <si>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</si>
  <si>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</si>
  <si>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</si>
  <si>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</si>
  <si>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</si>
  <si>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</si>
  <si>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</si>
  <si>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</si>
  <si>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</si>
  <si>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</si>
  <si>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</si>
  <si>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</si>
  <si>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</si>
  <si>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</si>
  <si>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</si>
  <si>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</si>
  <si>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</si>
  <si>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</si>
  <si>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</si>
  <si>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</si>
  <si>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</si>
  <si>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</si>
  <si>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</si>
  <si>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</si>
  <si>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</si>
  <si>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</si>
  <si>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</si>
  <si>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</si>
  <si>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</si>
  <si>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</si>
  <si>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</si>
  <si>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</si>
  <si>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</si>
  <si>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</si>
  <si>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</si>
  <si>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</si>
  <si>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</si>
  <si>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</si>
  <si>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</si>
  <si>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</si>
  <si>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</si>
  <si>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</si>
  <si>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</si>
  <si>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</si>
  <si>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</si>
  <si>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</si>
  <si>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</si>
  <si>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</si>
  <si>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</si>
  <si>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</si>
  <si>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</si>
  <si>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</si>
  <si>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</si>
  <si>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</si>
  <si>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</si>
  <si>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</si>
  <si>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</si>
  <si>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</si>
  <si>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</si>
  <si>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</si>
  <si>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</si>
  <si>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</si>
  <si>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</si>
  <si>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</si>
  <si>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</si>
  <si>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</si>
  <si>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</si>
  <si>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</si>
  <si>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</si>
  <si>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</si>
  <si>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</si>
  <si>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</si>
  <si>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</si>
  <si>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</si>
  <si>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</si>
  <si>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</si>
  <si>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</si>
  <si>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</si>
  <si>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</si>
  <si>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</si>
  <si>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</si>
  <si>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</si>
  <si>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</si>
  <si>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</si>
  <si>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</si>
  <si>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</si>
  <si>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</si>
  <si>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</si>
  <si>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</si>
  <si>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</si>
  <si>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</si>
  <si>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</si>
  <si>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</si>
  <si>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</si>
  <si>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</si>
  <si>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</si>
  <si>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</si>
  <si>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</si>
  <si>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</si>
  <si>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</si>
  <si>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</si>
  <si>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</si>
  <si>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</si>
  <si>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</si>
  <si>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</si>
  <si>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</si>
  <si>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</si>
  <si>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</si>
  <si>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</si>
  <si>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</si>
  <si>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</si>
  <si>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</si>
  <si>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</si>
  <si>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</si>
  <si>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</si>
  <si>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</si>
  <si>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</si>
  <si>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</si>
  <si>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</si>
  <si>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</si>
  <si>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</si>
  <si>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</si>
  <si>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</si>
  <si>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</si>
  <si>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</si>
  <si>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</si>
  <si>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</si>
  <si>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</si>
  <si>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</si>
  <si>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</si>
  <si>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</si>
  <si>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</si>
  <si>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</si>
  <si>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</si>
  <si>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</si>
  <si>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</si>
  <si>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</si>
  <si>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</si>
  <si>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</si>
  <si>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</si>
  <si>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</si>
  <si>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</si>
  <si>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</si>
  <si>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</si>
  <si>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</si>
  <si>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</si>
  <si>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</si>
  <si>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</si>
  <si>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</si>
  <si>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</si>
  <si>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</si>
  <si>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</si>
  <si>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</si>
  <si>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</si>
  <si>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</si>
  <si>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</si>
  <si>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</si>
  <si>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</si>
  <si>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</si>
  <si>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</si>
  <si>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</si>
  <si>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</si>
  <si>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</si>
  <si>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</si>
  <si>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</si>
  <si>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</si>
  <si>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</si>
  <si>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</si>
  <si>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</si>
  <si>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</si>
  <si>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</si>
  <si>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</si>
  <si>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</si>
  <si>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</si>
  <si>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</si>
  <si>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</si>
  <si>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</si>
  <si>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</si>
  <si>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</si>
  <si>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</si>
  <si>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</si>
  <si>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</si>
  <si>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</si>
  <si>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</si>
  <si>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</si>
  <si>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</si>
  <si>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</si>
  <si>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</si>
  <si>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</si>
  <si>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</si>
  <si>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</si>
  <si>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</si>
  <si>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</si>
  <si>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</si>
  <si>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</si>
  <si>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</si>
  <si>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</si>
  <si>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</si>
  <si>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</si>
  <si>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</si>
  <si>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</si>
  <si>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</si>
  <si>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</si>
  <si>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</si>
  <si>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</si>
  <si>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</si>
  <si>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</si>
  <si>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</si>
  <si>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</si>
  <si>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</si>
  <si>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</si>
  <si>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</si>
  <si>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</si>
  <si>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</si>
  <si>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</si>
  <si>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</si>
  <si>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</si>
  <si>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</si>
  <si>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</si>
  <si>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</si>
  <si>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</si>
  <si>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</si>
  <si>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</si>
  <si>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</si>
  <si>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</si>
  <si>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</si>
  <si>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</si>
  <si>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</si>
  <si>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</si>
  <si>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</si>
  <si>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</si>
  <si>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</si>
  <si>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</si>
  <si>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</si>
  <si>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</si>
  <si>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</si>
  <si>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</si>
  <si>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</si>
  <si>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</si>
  <si>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</si>
  <si>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</si>
  <si>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</si>
  <si>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</si>
  <si>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</si>
  <si>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</si>
  <si>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</si>
  <si>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</si>
  <si>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</si>
  <si>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</si>
  <si>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</si>
  <si>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</si>
  <si>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</si>
  <si>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</si>
  <si>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</si>
  <si>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</si>
  <si>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</si>
  <si>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</si>
  <si>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</si>
  <si>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</si>
  <si>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</si>
  <si>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</si>
  <si>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</si>
  <si>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</si>
  <si>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</si>
  <si>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</si>
  <si>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</si>
  <si>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</si>
  <si>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</si>
  <si>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</si>
  <si>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</si>
  <si>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</si>
  <si>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</si>
  <si>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</si>
  <si>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</si>
  <si>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</si>
  <si>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</si>
  <si>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</si>
  <si>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</si>
  <si>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</si>
  <si>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</si>
  <si>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</si>
  <si>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</si>
  <si>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</si>
  <si>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</si>
  <si>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</si>
  <si>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</si>
  <si>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</si>
  <si>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</si>
  <si>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</si>
  <si>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</si>
  <si>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</si>
  <si>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</si>
  <si>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</si>
  <si>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</si>
  <si>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</si>
  <si>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</si>
  <si>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</si>
  <si>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</si>
  <si>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</si>
  <si>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</si>
  <si>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</si>
  <si>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</si>
  <si>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</si>
  <si>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</si>
  <si>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</si>
  <si>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</si>
  <si>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</si>
  <si>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</si>
  <si>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</si>
  <si>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</si>
  <si>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</si>
  <si>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</si>
  <si>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</si>
  <si>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</si>
  <si>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</si>
  <si>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</si>
  <si>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</si>
  <si>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</si>
  <si>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</si>
  <si>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</si>
  <si>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</si>
  <si>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</si>
  <si>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</si>
  <si>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</si>
  <si>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</si>
  <si>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</si>
  <si>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</si>
  <si>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</si>
  <si>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</si>
  <si>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</si>
  <si>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</si>
  <si>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</si>
  <si>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</si>
  <si>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</si>
  <si>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</si>
  <si>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</si>
  <si>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</si>
  <si>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</si>
  <si>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</si>
  <si>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</si>
  <si>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</si>
  <si>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</si>
  <si>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</si>
  <si>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</si>
  <si>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</si>
  <si>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</si>
  <si>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</si>
  <si>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</si>
  <si>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</si>
  <si>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</si>
  <si>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</si>
  <si>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</si>
  <si>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</si>
  <si>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</si>
  <si>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</si>
  <si>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</si>
  <si>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</si>
  <si>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</si>
  <si>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</si>
  <si>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</si>
  <si>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</si>
  <si>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</si>
  <si>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</si>
  <si>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</si>
  <si>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</si>
  <si>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</si>
  <si>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</si>
  <si>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</si>
  <si>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</si>
  <si>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</si>
  <si>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</si>
  <si>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</si>
  <si>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</si>
  <si>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</si>
  <si>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</si>
  <si>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</si>
  <si>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</si>
  <si>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</si>
  <si>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</si>
  <si>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</si>
  <si>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</si>
  <si>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</si>
  <si>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</si>
  <si>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</si>
  <si>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</si>
  <si>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</si>
  <si>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</si>
  <si>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</si>
  <si>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</si>
  <si>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</si>
  <si>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</si>
  <si>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</si>
  <si>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</si>
  <si>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</si>
  <si>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</si>
  <si>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</si>
  <si>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</si>
  <si>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</si>
  <si>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</si>
  <si>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</si>
  <si>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</si>
  <si>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</si>
  <si>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</si>
  <si>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</si>
  <si>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</si>
  <si>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</si>
  <si>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</si>
  <si>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</si>
  <si>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</si>
  <si>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</si>
  <si>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</si>
  <si>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</si>
  <si>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</si>
  <si>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</si>
  <si>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</si>
  <si>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</si>
  <si>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</si>
  <si>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</si>
  <si>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</si>
  <si>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</si>
  <si>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</si>
  <si>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</si>
  <si>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</si>
  <si>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</si>
  <si>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</si>
  <si>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</si>
  <si>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</si>
  <si>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</si>
  <si>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</si>
  <si>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</si>
  <si>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</si>
  <si>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</si>
  <si>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</si>
  <si>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</si>
  <si>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</si>
  <si>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</si>
  <si>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</si>
  <si>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</si>
  <si>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</si>
  <si>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</si>
  <si>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</si>
  <si>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</si>
  <si>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</si>
  <si>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</si>
  <si>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</si>
  <si>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</si>
  <si>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</si>
  <si>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</si>
  <si>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</si>
  <si>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</si>
  <si>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</si>
  <si>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</si>
  <si>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</si>
  <si>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</si>
  <si>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</si>
  <si>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</si>
  <si>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</si>
  <si>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</si>
  <si>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</si>
  <si>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</si>
  <si>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</si>
  <si>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</si>
  <si>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</si>
  <si>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</si>
  <si>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</si>
  <si>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</si>
  <si>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</si>
  <si>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</si>
  <si>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</si>
  <si>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</si>
  <si>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</si>
  <si>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</si>
  <si>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</si>
  <si>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</si>
  <si>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</si>
  <si>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</si>
  <si>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</si>
  <si>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</si>
  <si>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</si>
  <si>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</si>
  <si>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</si>
  <si>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</si>
  <si>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</si>
  <si>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</si>
  <si>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</si>
  <si>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</si>
  <si>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</si>
  <si>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</si>
  <si>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</si>
  <si>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</si>
  <si>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</si>
  <si>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</si>
  <si>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</si>
  <si>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</si>
  <si>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</si>
  <si>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</si>
  <si>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</si>
  <si>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</si>
  <si>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</si>
  <si>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</si>
  <si>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</si>
  <si>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</si>
  <si>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</si>
  <si>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</si>
  <si>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</si>
  <si>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</si>
  <si>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</si>
  <si>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</si>
  <si>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</si>
  <si>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</si>
  <si>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</si>
  <si>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</si>
  <si>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</si>
  <si>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</si>
  <si>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</si>
  <si>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</si>
  <si>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</si>
  <si>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</si>
  <si>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</si>
  <si>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</si>
  <si>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</si>
  <si>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</si>
  <si>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</si>
  <si>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</si>
  <si>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</si>
  <si>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</si>
  <si>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</si>
  <si>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</si>
  <si>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</si>
  <si>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</si>
  <si>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</si>
  <si>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</si>
  <si>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</si>
  <si>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</si>
  <si>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</si>
  <si>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</si>
  <si>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</si>
  <si>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</si>
  <si>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</si>
  <si>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</si>
  <si>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</si>
  <si>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</si>
  <si>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</si>
  <si>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</si>
  <si>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</si>
  <si>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</si>
  <si>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</si>
  <si>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</si>
  <si>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</si>
  <si>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</si>
  <si>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</si>
  <si>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</si>
  <si>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</si>
  <si>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</si>
  <si>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</si>
  <si>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</si>
  <si>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</si>
  <si>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</si>
  <si>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</si>
  <si>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</si>
  <si>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</si>
  <si>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</si>
  <si>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</si>
  <si>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</si>
  <si>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</si>
  <si>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</si>
  <si>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</si>
  <si>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</si>
  <si>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</si>
  <si>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</si>
  <si>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</si>
  <si>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</si>
  <si>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</si>
  <si>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</si>
  <si>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</si>
  <si>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</si>
  <si>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</si>
  <si>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</si>
  <si>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</si>
  <si>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</si>
  <si>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</si>
  <si>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</si>
  <si>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</si>
  <si>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</si>
  <si>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</si>
  <si>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</si>
  <si>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</si>
  <si>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</si>
  <si>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</si>
  <si>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</si>
  <si>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</si>
  <si>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</si>
  <si>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</si>
  <si>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</si>
  <si>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</si>
  <si>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</si>
  <si>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</si>
  <si>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</si>
  <si>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</si>
  <si>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</si>
  <si>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</si>
  <si>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</si>
  <si>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</si>
  <si>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</si>
  <si>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</si>
  <si>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</si>
  <si>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</si>
  <si>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</si>
  <si>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</si>
  <si>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</si>
  <si>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</si>
  <si>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</si>
  <si>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</si>
  <si>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</si>
  <si>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</si>
  <si>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</si>
  <si>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</si>
  <si>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</si>
  <si>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</si>
  <si>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</si>
  <si>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</si>
  <si>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</si>
  <si>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</si>
  <si>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</si>
  <si>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</si>
  <si>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</si>
  <si>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</si>
  <si>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</si>
  <si>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</si>
  <si>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</si>
  <si>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</si>
  <si>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</si>
  <si>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</si>
  <si>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</si>
  <si>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</si>
  <si>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</si>
  <si>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</si>
  <si>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</si>
  <si>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</si>
  <si>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</si>
  <si>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</si>
  <si>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</si>
  <si>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</si>
  <si>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</si>
  <si>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</si>
  <si>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</si>
  <si>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</si>
  <si>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</si>
  <si>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</si>
  <si>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</si>
  <si>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</si>
  <si>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</si>
  <si>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</si>
  <si>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</si>
  <si>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</si>
  <si>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</si>
  <si>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</si>
  <si>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</si>
  <si>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</si>
  <si>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</si>
  <si>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</si>
  <si>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</si>
  <si>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</si>
  <si>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</si>
  <si>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</si>
  <si>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</si>
  <si>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</si>
  <si>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</si>
  <si>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</si>
  <si>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</si>
  <si>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</si>
  <si>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</si>
  <si>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</si>
  <si>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</si>
  <si>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</si>
  <si>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</si>
  <si>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</si>
  <si>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</si>
  <si>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</si>
  <si>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</si>
  <si>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</si>
  <si>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</si>
  <si>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</si>
  <si>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</si>
  <si>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</si>
  <si>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</si>
  <si>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</si>
  <si>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</si>
  <si>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</si>
  <si>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</si>
  <si>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</si>
  <si>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</si>
  <si>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</si>
  <si>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</si>
  <si>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</si>
  <si>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</si>
  <si>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</si>
  <si>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</si>
  <si>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</si>
  <si>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</si>
  <si>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</si>
  <si>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</si>
  <si>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</si>
  <si>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</si>
  <si>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</si>
  <si>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</si>
  <si>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</si>
  <si>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</si>
  <si>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</si>
  <si>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</si>
  <si>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</si>
  <si>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</si>
  <si>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</si>
  <si>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</si>
  <si>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</si>
  <si>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</si>
  <si>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</si>
  <si>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</si>
  <si>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</si>
  <si>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</si>
  <si>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</si>
  <si>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</si>
  <si>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</si>
  <si>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</si>
  <si>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</si>
  <si>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</si>
  <si>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</si>
  <si>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</si>
  <si>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</si>
  <si>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</si>
  <si>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</si>
  <si>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</si>
  <si>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</si>
  <si>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</si>
  <si>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</si>
  <si>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</si>
  <si>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</si>
  <si>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</si>
  <si>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</si>
  <si>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</si>
  <si>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</si>
  <si>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</si>
  <si>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</si>
  <si>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</si>
  <si>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</si>
  <si>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</si>
  <si>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</si>
  <si>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</si>
  <si>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</si>
  <si>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</si>
  <si>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</si>
  <si>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</si>
  <si>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</si>
  <si>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</si>
  <si>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</si>
  <si>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</si>
  <si>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</si>
  <si>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</si>
  <si>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</si>
  <si>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</si>
  <si>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</si>
  <si>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</si>
  <si>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</si>
  <si>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</si>
  <si>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</si>
  <si>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</si>
  <si>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</si>
  <si>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</si>
  <si>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</si>
  <si>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</si>
  <si>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</si>
  <si>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</si>
  <si>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</si>
  <si>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</si>
  <si>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</si>
  <si>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</si>
  <si>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</si>
  <si>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</si>
  <si>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</si>
  <si>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</si>
  <si>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</si>
  <si>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</si>
  <si>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</si>
  <si>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</si>
  <si>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</si>
  <si>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</si>
  <si>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</si>
  <si>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</si>
  <si>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</si>
  <si>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</si>
  <si>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</si>
  <si>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</si>
  <si>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</si>
  <si>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</si>
  <si>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</si>
  <si>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</si>
  <si>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</si>
  <si>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</si>
  <si>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</si>
  <si>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</si>
  <si>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</si>
  <si>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</si>
  <si>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</si>
  <si>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</si>
  <si>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</si>
  <si>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</si>
  <si>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</si>
  <si>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</si>
  <si>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</si>
  <si>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</si>
  <si>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</si>
  <si>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</si>
  <si>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</si>
  <si>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</si>
  <si>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</si>
  <si>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</si>
  <si>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</si>
  <si>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</si>
  <si>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</si>
  <si>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</si>
  <si>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</si>
  <si>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</si>
  <si>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</si>
  <si>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</si>
  <si>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</si>
  <si>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</si>
  <si>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</si>
  <si>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</si>
  <si>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</si>
  <si>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</si>
  <si>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</si>
  <si>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</si>
  <si>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</si>
  <si>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</si>
  <si>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</si>
  <si>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</si>
  <si>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</si>
  <si>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</si>
  <si>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</si>
  <si>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</si>
  <si>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</si>
  <si>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</si>
  <si>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</si>
  <si>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</si>
  <si>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</si>
  <si>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</si>
  <si>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</si>
  <si>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</si>
  <si>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</si>
  <si>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</si>
  <si>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</si>
  <si>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</si>
  <si>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</si>
  <si>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</si>
  <si>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</si>
  <si>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</si>
  <si>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</si>
  <si>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</si>
  <si>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</si>
  <si>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</si>
  <si>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</si>
  <si>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</si>
  <si>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</si>
  <si>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</si>
  <si>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</si>
  <si>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</si>
  <si>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</si>
  <si>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</si>
  <si>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</si>
  <si>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</si>
  <si>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</si>
  <si>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</si>
  <si>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</si>
  <si>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</si>
  <si>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</si>
  <si>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</si>
  <si>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</si>
  <si>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</si>
  <si>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</si>
  <si>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</si>
  <si>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</si>
  <si>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</si>
  <si>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</si>
  <si>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</si>
  <si>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</si>
  <si>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</si>
  <si>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</si>
  <si>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</si>
  <si>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</si>
  <si>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</si>
  <si>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</si>
  <si>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</si>
  <si>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</si>
  <si>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</si>
  <si>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</si>
  <si>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</si>
  <si>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</si>
  <si>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</si>
  <si>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</si>
  <si>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</si>
  <si>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</si>
  <si>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</si>
  <si>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</si>
  <si>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</si>
  <si>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</si>
  <si>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</si>
  <si>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</si>
  <si>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</si>
  <si>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</si>
  <si>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</si>
  <si>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</si>
  <si>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</si>
  <si>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</si>
  <si>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</si>
  <si>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</si>
  <si>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</si>
  <si>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</si>
  <si>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</si>
  <si>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</si>
  <si>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</si>
  <si>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</si>
  <si>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</si>
  <si>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</si>
  <si>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</si>
  <si>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</si>
  <si>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</si>
  <si>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</si>
  <si>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</si>
  <si>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</si>
  <si>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</si>
  <si>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</si>
  <si>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</si>
  <si>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</si>
  <si>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</si>
  <si>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</si>
  <si>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</si>
  <si>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</si>
  <si>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</si>
  <si>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</si>
  <si>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</si>
  <si>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</si>
  <si>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</si>
  <si>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</si>
  <si>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</si>
  <si>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</si>
  <si>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</si>
  <si>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</si>
  <si>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</si>
  <si>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</si>
  <si>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</si>
  <si>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</si>
  <si>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</si>
  <si>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</si>
  <si>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</si>
  <si>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</si>
  <si>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</si>
  <si>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</si>
  <si>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</si>
  <si>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</si>
  <si>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</si>
  <si>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</si>
  <si>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</si>
  <si>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</si>
  <si>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</si>
  <si>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</si>
  <si>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</si>
  <si>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</si>
  <si>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</si>
  <si>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</si>
  <si>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</si>
  <si>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</si>
  <si>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</si>
  <si>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</si>
  <si>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</si>
  <si>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</si>
  <si>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</si>
  <si>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</si>
  <si>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</si>
  <si>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</si>
  <si>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</si>
  <si>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</si>
  <si>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</si>
  <si>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</si>
  <si>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</si>
  <si>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</si>
  <si>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</si>
  <si>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</si>
  <si>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</si>
  <si>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</si>
  <si>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</si>
  <si>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</si>
  <si>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</si>
  <si>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</si>
  <si>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</si>
  <si>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</si>
  <si>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</si>
  <si>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</si>
  <si>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</si>
  <si>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</si>
  <si>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</si>
  <si>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</si>
  <si>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</si>
  <si>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</si>
  <si>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</si>
  <si>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</si>
  <si>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</si>
  <si>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</si>
  <si>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</si>
  <si>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</si>
  <si>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</si>
  <si>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</si>
  <si>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</si>
  <si>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</si>
  <si>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</si>
  <si>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</si>
  <si>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</si>
  <si>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</si>
  <si>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</si>
  <si>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</si>
  <si>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</si>
  <si>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</si>
  <si>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</si>
  <si>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</si>
  <si>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</si>
  <si>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</si>
  <si>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</si>
  <si>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</si>
  <si>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</si>
  <si>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</si>
  <si>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</si>
  <si>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</si>
  <si>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</si>
  <si>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</si>
  <si>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</si>
  <si>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</si>
  <si>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</si>
  <si>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</si>
  <si>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</si>
  <si>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</si>
  <si>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</si>
  <si>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</si>
  <si>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</si>
  <si>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</si>
  <si>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</si>
  <si>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</si>
  <si>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</si>
  <si>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</si>
  <si>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</si>
  <si>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</si>
  <si>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</si>
  <si>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</si>
  <si>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</si>
  <si>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</si>
  <si>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</si>
  <si>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</si>
  <si>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</si>
  <si>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</si>
  <si>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</si>
  <si>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</si>
  <si>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</si>
  <si>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</si>
  <si>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</si>
  <si>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</si>
  <si>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</si>
  <si>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</si>
  <si>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</si>
  <si>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</si>
  <si>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</si>
  <si>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</si>
  <si>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</si>
  <si>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</si>
  <si>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</si>
  <si>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</si>
  <si>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</si>
  <si>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</si>
  <si>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</si>
  <si>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</si>
  <si>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</si>
  <si>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</si>
  <si>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</si>
  <si>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</si>
  <si>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</si>
  <si>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</si>
  <si>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</si>
  <si>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</si>
  <si>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</si>
  <si>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</si>
  <si>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</si>
  <si>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</si>
  <si>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</si>
  <si>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</si>
  <si>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</si>
  <si>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</si>
  <si>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</si>
  <si>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</si>
  <si>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</si>
  <si>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</si>
  <si>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</si>
  <si>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</si>
  <si>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</si>
  <si>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</si>
  <si>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</si>
  <si>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</si>
  <si>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</si>
  <si>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</si>
  <si>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</si>
  <si>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</si>
  <si>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</si>
  <si>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</si>
  <si>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</si>
  <si>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</si>
  <si>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</si>
  <si>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</si>
  <si>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</si>
  <si>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</si>
  <si>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</si>
  <si>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</si>
  <si>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</si>
  <si>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</si>
  <si>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</si>
  <si>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</si>
  <si>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</si>
  <si>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</si>
  <si>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</si>
  <si>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</si>
  <si>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</si>
  <si>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</si>
  <si>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</si>
  <si>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</si>
  <si>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</si>
  <si>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</si>
  <si>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</si>
  <si>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</si>
  <si>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</si>
  <si>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</si>
  <si>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</si>
  <si>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</si>
  <si>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</si>
  <si>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</si>
  <si>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</si>
  <si>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</si>
  <si>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</si>
  <si>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</si>
  <si>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</si>
  <si>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</si>
  <si>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</si>
  <si>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</si>
  <si>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</si>
  <si>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</si>
  <si>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</si>
  <si>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</si>
  <si>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</si>
  <si>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</si>
  <si>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</si>
  <si>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</si>
  <si>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</si>
  <si>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</si>
  <si>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</si>
  <si>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</si>
  <si>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</si>
  <si>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</si>
  <si>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</si>
  <si>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</si>
  <si>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</si>
  <si>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</si>
  <si>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</si>
  <si>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</si>
  <si>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</si>
  <si>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</si>
  <si>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</si>
  <si>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</si>
  <si>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</si>
  <si>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</si>
  <si>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</si>
  <si>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</si>
  <si>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</si>
  <si>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</si>
  <si>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</si>
  <si>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</si>
  <si>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</si>
  <si>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</si>
  <si>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</si>
  <si>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</si>
  <si>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</si>
  <si>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</si>
  <si>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</si>
  <si>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</si>
  <si>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</si>
  <si>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</si>
  <si>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</si>
  <si>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</si>
  <si>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</si>
  <si>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</si>
  <si>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</si>
  <si>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</si>
  <si>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</si>
  <si>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</si>
  <si>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</si>
  <si>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</si>
  <si>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</si>
  <si>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</si>
  <si>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</si>
  <si>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</si>
  <si>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</si>
  <si>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</si>
  <si>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</si>
  <si>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</si>
  <si>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</si>
  <si>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</si>
  <si>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</si>
  <si>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</si>
  <si>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</si>
  <si>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</si>
  <si>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</si>
  <si>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</si>
  <si>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</si>
  <si>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</si>
  <si>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</si>
  <si>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</si>
  <si>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</si>
  <si>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</si>
  <si>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</si>
  <si>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</si>
  <si>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</si>
  <si>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</si>
  <si>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</si>
  <si>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</si>
  <si>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</si>
  <si>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</si>
  <si>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</si>
  <si>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</si>
  <si>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</si>
  <si>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</si>
  <si>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</si>
  <si>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</si>
  <si>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</si>
  <si>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</si>
  <si>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</si>
  <si>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</si>
  <si>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</si>
  <si>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</si>
  <si>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</si>
  <si>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</si>
  <si>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</si>
  <si>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</si>
  <si>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</si>
  <si>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</si>
  <si>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</si>
  <si>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</si>
  <si>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</si>
  <si>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</si>
  <si>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</si>
  <si>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</si>
  <si>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</si>
  <si>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</si>
  <si>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</si>
  <si>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</si>
  <si>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</si>
  <si>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</si>
  <si>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</si>
  <si>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</si>
  <si>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</si>
  <si>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</si>
  <si>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</si>
  <si>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</si>
  <si>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</si>
  <si>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</si>
  <si>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</si>
  <si>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</si>
  <si>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</si>
  <si>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</si>
  <si>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</si>
  <si>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</si>
  <si>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</si>
  <si>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</si>
  <si>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</si>
  <si>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</si>
  <si>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</si>
  <si>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</si>
  <si>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</si>
  <si>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</si>
  <si>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</si>
  <si>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</si>
  <si>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</si>
  <si>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</si>
  <si>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</si>
  <si>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</si>
  <si>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</si>
  <si>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</si>
  <si>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</si>
  <si>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</si>
  <si>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</si>
  <si>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</si>
  <si>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</si>
  <si>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</si>
  <si>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</si>
  <si>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</si>
  <si>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</si>
  <si>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</si>
  <si>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</si>
  <si>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</si>
  <si>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</si>
  <si>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</si>
  <si>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</si>
  <si>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</si>
  <si>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</si>
  <si>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</si>
  <si>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</si>
  <si>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</si>
  <si>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</si>
  <si>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</si>
  <si>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</si>
  <si>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</si>
  <si>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</si>
  <si>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</si>
  <si>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</si>
  <si>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</si>
  <si>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</si>
  <si>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</si>
  <si>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</si>
  <si>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</si>
  <si>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</si>
  <si>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</si>
  <si>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</si>
  <si>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</si>
  <si>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</si>
  <si>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</si>
  <si>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</si>
  <si>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</si>
  <si>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</si>
  <si>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</si>
  <si>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</si>
  <si>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</si>
  <si>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</si>
  <si>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</si>
  <si>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</si>
  <si>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</si>
  <si>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</si>
  <si>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</si>
  <si>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</si>
  <si>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</si>
  <si>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</si>
  <si>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</si>
  <si>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</si>
  <si>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</si>
  <si>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</si>
  <si>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</si>
  <si>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</si>
  <si>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</si>
  <si>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</si>
  <si>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</si>
  <si>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</si>
  <si>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</si>
  <si>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</si>
  <si>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</si>
  <si>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</si>
  <si>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</si>
  <si>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</si>
  <si>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</si>
  <si>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</si>
  <si>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</si>
  <si>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</si>
  <si>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</si>
  <si>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</si>
  <si>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</si>
  <si>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</si>
  <si>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</si>
  <si>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</si>
  <si>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</si>
  <si>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</si>
  <si>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</si>
  <si>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</si>
  <si>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</si>
  <si>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</si>
  <si>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</si>
  <si>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</si>
  <si>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</si>
  <si>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</si>
  <si>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</si>
  <si>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</si>
  <si>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</si>
  <si>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</si>
  <si>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</si>
  <si>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</si>
  <si>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</si>
  <si>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</si>
  <si>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</si>
  <si>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</si>
  <si>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</si>
  <si>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</si>
  <si>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</si>
  <si>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</si>
  <si>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</si>
  <si>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</si>
  <si>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</si>
  <si>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</si>
  <si>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</si>
  <si>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</si>
  <si>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</si>
  <si>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</si>
  <si>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</si>
  <si>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</si>
  <si>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</si>
  <si>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</si>
  <si>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</si>
  <si>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</si>
  <si>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</si>
  <si>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</si>
  <si>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</si>
  <si>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</si>
  <si>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</si>
  <si>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</si>
  <si>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</si>
  <si>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</si>
  <si>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</si>
  <si>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</si>
  <si>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</si>
  <si>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</si>
  <si>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</si>
  <si>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</si>
  <si>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</si>
  <si>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</si>
  <si>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</si>
  <si>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</si>
  <si>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</si>
  <si>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</si>
  <si>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</si>
  <si>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</si>
  <si>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</si>
  <si>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</si>
  <si>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</si>
  <si>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</si>
  <si>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</si>
  <si>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</si>
  <si>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</si>
  <si>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</si>
  <si>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</si>
  <si>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</si>
  <si>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</si>
  <si>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</si>
  <si>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</si>
  <si>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</si>
  <si>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</si>
  <si>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</si>
  <si>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</si>
  <si>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</si>
  <si>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</si>
  <si>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</si>
  <si>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</si>
  <si>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</si>
  <si>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</si>
  <si>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</si>
  <si>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</si>
  <si>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</si>
  <si>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</si>
  <si>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</si>
  <si>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</si>
  <si>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</si>
  <si>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</si>
  <si>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</si>
  <si>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</si>
  <si>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</si>
  <si>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</si>
  <si>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</si>
  <si>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</si>
  <si>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</si>
  <si>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</si>
  <si>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</si>
  <si>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</si>
  <si>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</si>
  <si>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</si>
  <si>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</si>
  <si>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</si>
  <si>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</si>
  <si>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</si>
  <si>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</si>
  <si>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</si>
  <si>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</si>
  <si>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</si>
  <si>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</si>
  <si>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</si>
  <si>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</si>
  <si>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</si>
  <si>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</si>
  <si>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</si>
  <si>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</si>
  <si>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</si>
  <si>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</si>
  <si>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</si>
  <si>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</si>
  <si>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</si>
  <si>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</si>
  <si>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</si>
  <si>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</si>
  <si>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</si>
  <si>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</si>
  <si>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</si>
  <si>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</si>
  <si>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</si>
  <si>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</si>
  <si>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</si>
  <si>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</si>
  <si>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</si>
  <si>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</si>
  <si>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</si>
  <si>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</si>
  <si>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</si>
  <si>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</si>
  <si>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</si>
  <si>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</si>
  <si>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</si>
  <si>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</si>
  <si>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</si>
  <si>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</si>
  <si>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</si>
  <si>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</si>
  <si>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</si>
  <si>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</si>
  <si>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</si>
  <si>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</si>
  <si>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</si>
  <si>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</si>
  <si>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</si>
  <si>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</si>
  <si>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</si>
  <si>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</si>
  <si>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</si>
  <si>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</si>
  <si>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</si>
  <si>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</si>
  <si>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</si>
  <si>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</si>
  <si>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</si>
  <si>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</si>
  <si>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</si>
  <si>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</si>
  <si>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</si>
  <si>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</si>
  <si>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</si>
  <si>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</si>
  <si>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</si>
  <si>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</si>
  <si>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</si>
  <si>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</si>
  <si>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</si>
  <si>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</si>
  <si>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</si>
  <si>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</si>
  <si>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</si>
  <si>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</si>
  <si>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</si>
  <si>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</si>
  <si>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</si>
  <si>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</si>
  <si>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</si>
  <si>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</si>
  <si>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</si>
  <si>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</si>
  <si>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</si>
  <si>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</si>
  <si>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</si>
  <si>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</si>
  <si>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</si>
  <si>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</si>
  <si>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</si>
  <si>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</si>
  <si>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</si>
  <si>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</si>
  <si>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</si>
  <si>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</si>
  <si>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</si>
  <si>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</si>
  <si>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</si>
  <si>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</si>
  <si>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</si>
  <si>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</si>
  <si>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</si>
  <si>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</si>
  <si>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</si>
  <si>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</si>
  <si>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</si>
  <si>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</si>
  <si>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</si>
  <si>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</si>
  <si>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</si>
  <si>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</si>
  <si>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</si>
  <si>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</si>
  <si>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</si>
  <si>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</si>
  <si>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</si>
  <si>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</si>
  <si>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</si>
  <si>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</si>
  <si>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</si>
  <si>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</si>
  <si>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</si>
  <si>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</si>
  <si>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</si>
  <si>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</si>
  <si>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</si>
  <si>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</si>
  <si>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</si>
  <si>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</si>
  <si>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</si>
  <si>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</si>
  <si>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</si>
  <si>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</si>
  <si>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</si>
  <si>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</si>
  <si>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</si>
  <si>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</si>
  <si>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</si>
  <si>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</si>
  <si>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</si>
  <si>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</si>
  <si>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</si>
  <si>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</si>
  <si>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</si>
  <si>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</si>
  <si>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</si>
  <si>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</si>
  <si>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</si>
  <si>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</si>
  <si>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</si>
  <si>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</si>
  <si>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</si>
  <si>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</si>
  <si>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</si>
  <si>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</si>
  <si>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</si>
  <si>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</si>
  <si>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</si>
  <si>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</si>
  <si>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</si>
  <si>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</si>
  <si>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</si>
  <si>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</si>
  <si>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</si>
  <si>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</si>
  <si>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</si>
  <si>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</si>
  <si>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</si>
  <si>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</si>
  <si>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</si>
  <si>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</si>
  <si>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</si>
  <si>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</si>
  <si>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</si>
  <si>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</si>
  <si>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</si>
  <si>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</si>
  <si>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</si>
  <si>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</si>
  <si>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</si>
  <si>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</si>
  <si>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</si>
  <si>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</si>
  <si>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</si>
  <si>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</si>
  <si>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</si>
  <si>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</si>
  <si>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</si>
  <si>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</si>
  <si>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</si>
  <si>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</si>
  <si>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</si>
  <si>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</si>
  <si>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</si>
  <si>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</si>
  <si>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</si>
  <si>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</si>
  <si>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</si>
  <si>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</si>
  <si>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</si>
  <si>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</si>
  <si>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</si>
  <si>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</si>
  <si>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</si>
  <si>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</si>
  <si>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</si>
  <si>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</si>
  <si>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</si>
  <si>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</si>
  <si>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</si>
  <si>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</si>
  <si>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</si>
  <si>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</si>
  <si>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</si>
  <si>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</si>
  <si>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</si>
  <si>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</si>
  <si>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</si>
  <si>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</si>
  <si>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</si>
  <si>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</si>
  <si>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</si>
  <si>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</si>
  <si>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</si>
  <si>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</si>
  <si>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</si>
  <si>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</si>
  <si>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</si>
  <si>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</si>
  <si>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</si>
  <si>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</si>
  <si>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</si>
  <si>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</si>
  <si>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</si>
  <si>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</si>
  <si>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</si>
  <si>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</si>
  <si>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</si>
  <si>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</si>
  <si>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</si>
  <si>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</si>
  <si>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</si>
  <si>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</si>
  <si>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</si>
  <si>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</si>
  <si>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</si>
  <si>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</si>
  <si>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</si>
  <si>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</si>
  <si>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</si>
  <si>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</si>
  <si>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</si>
  <si>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</si>
  <si>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</si>
  <si>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</si>
  <si>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</si>
  <si>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</si>
  <si>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</si>
  <si>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</si>
  <si>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</si>
  <si>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</si>
  <si>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</si>
  <si>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</si>
  <si>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</si>
  <si>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</si>
  <si>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</si>
  <si>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</si>
  <si>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</si>
  <si>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</si>
  <si>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</si>
  <si>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</si>
  <si>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</si>
  <si>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</si>
  <si>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</si>
  <si>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</si>
  <si>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</si>
  <si>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</si>
  <si>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</si>
  <si>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</si>
  <si>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</si>
  <si>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</si>
  <si>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</si>
  <si>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</si>
  <si>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</si>
  <si>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</si>
  <si>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</si>
  <si>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</si>
  <si>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</si>
  <si>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</si>
  <si>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</si>
  <si>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</si>
  <si>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</si>
  <si>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</si>
  <si>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</si>
  <si>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</si>
  <si>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</si>
  <si>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</si>
  <si>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</si>
  <si>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</si>
  <si>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</si>
  <si>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</si>
  <si>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</si>
  <si>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</si>
  <si>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</si>
  <si>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</si>
  <si>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</si>
  <si>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</si>
  <si>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</si>
  <si>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</si>
  <si>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</si>
  <si>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</si>
  <si>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</si>
  <si>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</si>
  <si>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</si>
  <si>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</si>
  <si>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</si>
  <si>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</si>
  <si>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</si>
  <si>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</si>
  <si>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</si>
  <si>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</si>
  <si>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</si>
  <si>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</si>
  <si>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</si>
  <si>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</si>
  <si>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</si>
  <si>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</si>
  <si>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</si>
  <si>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</si>
  <si>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</si>
  <si>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</si>
  <si>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</si>
  <si>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</si>
  <si>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</si>
  <si>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</si>
  <si>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</si>
  <si>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</si>
  <si>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</si>
  <si>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</si>
  <si>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</si>
  <si>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</si>
  <si>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</si>
  <si>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</si>
  <si>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</si>
  <si>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</si>
  <si>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</si>
  <si>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</si>
  <si>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</si>
  <si>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</si>
  <si>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</si>
  <si>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</si>
  <si>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</si>
  <si>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</si>
  <si>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</si>
  <si>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</si>
  <si>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</si>
  <si>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</si>
  <si>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</si>
  <si>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</si>
  <si>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</si>
  <si>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</si>
  <si>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</si>
  <si>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</si>
  <si>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</si>
  <si>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</si>
  <si>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</si>
  <si>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</si>
  <si>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</si>
  <si>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</si>
  <si>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</si>
  <si>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</si>
  <si>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</si>
  <si>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</si>
  <si>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</si>
  <si>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</si>
  <si>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</si>
  <si>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</si>
  <si>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</si>
  <si>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</si>
  <si>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</si>
  <si>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</si>
  <si>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</si>
  <si>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</si>
  <si>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</si>
  <si>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</si>
  <si>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</si>
  <si>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</si>
  <si>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</si>
  <si>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</si>
  <si>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</si>
  <si>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</si>
  <si>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</si>
  <si>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</si>
  <si>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</si>
  <si>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</si>
  <si>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</si>
  <si>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</si>
  <si>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</si>
  <si>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</si>
  <si>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</si>
  <si>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</si>
  <si>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</si>
  <si>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</si>
  <si>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</si>
  <si>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</si>
  <si>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</si>
  <si>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</si>
  <si>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</si>
  <si>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</si>
  <si>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</si>
  <si>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</si>
  <si>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</si>
  <si>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</si>
  <si>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</si>
  <si>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</si>
  <si>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</si>
  <si>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</si>
  <si>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</si>
  <si>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</si>
  <si>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</si>
  <si>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</si>
  <si>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</si>
  <si>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</si>
  <si>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</si>
  <si>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</si>
  <si>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</si>
  <si>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</si>
  <si>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</si>
  <si>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</si>
  <si>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</si>
  <si>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</si>
  <si>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</si>
  <si>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</si>
  <si>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</si>
  <si>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</si>
  <si>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</si>
  <si>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</si>
  <si>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</si>
  <si>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</si>
  <si>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</si>
  <si>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</si>
  <si>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</si>
  <si>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</si>
  <si>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</si>
  <si>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</si>
  <si>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</si>
  <si>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</si>
  <si>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</si>
  <si>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</si>
  <si>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</si>
  <si>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</si>
  <si>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</si>
  <si>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</si>
  <si>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</si>
  <si>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</si>
  <si>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</si>
  <si>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</si>
  <si>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</si>
  <si>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</si>
  <si>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</si>
  <si>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</si>
  <si>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</si>
  <si>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</si>
  <si>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</si>
  <si>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</si>
  <si>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</si>
  <si>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</si>
  <si>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</si>
  <si>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</si>
  <si>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</si>
  <si>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</si>
  <si>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</si>
  <si>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</si>
  <si>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</si>
  <si>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</si>
  <si>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</si>
  <si>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</si>
  <si>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</si>
  <si>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</si>
  <si>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</si>
  <si>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</si>
  <si>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</si>
  <si>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</si>
  <si>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</si>
  <si>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</si>
  <si>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</si>
  <si>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</si>
  <si>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</si>
  <si>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</si>
  <si>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</si>
  <si>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</si>
  <si>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</si>
  <si>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</si>
  <si>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</si>
  <si>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</si>
  <si>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</si>
  <si>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</si>
  <si>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</si>
  <si>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</si>
  <si>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</si>
  <si>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</si>
  <si>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</si>
  <si>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</si>
  <si>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</si>
  <si>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</si>
  <si>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</si>
  <si>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</si>
  <si>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</si>
  <si>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</si>
  <si>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</si>
  <si>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</si>
  <si>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</si>
  <si>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</si>
  <si>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</si>
  <si>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</si>
  <si>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</si>
  <si>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</si>
  <si>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</si>
  <si>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</si>
  <si>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</si>
  <si>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</si>
  <si>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</si>
  <si>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</si>
  <si>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</si>
  <si>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</si>
  <si>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</si>
  <si>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</si>
  <si>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</si>
  <si>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</si>
  <si>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</si>
  <si>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</si>
  <si>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</si>
  <si>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</si>
  <si>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</si>
  <si>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</si>
  <si>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</si>
  <si>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</si>
  <si>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</si>
  <si>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</si>
  <si>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</si>
  <si>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</si>
  <si>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</si>
  <si>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</si>
  <si>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</si>
  <si>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</si>
  <si>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</si>
  <si>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</si>
  <si>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</si>
  <si>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</si>
  <si>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</si>
  <si>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</si>
  <si>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</si>
  <si>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</si>
  <si>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</si>
  <si>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</si>
  <si>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</si>
  <si>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</si>
  <si>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</si>
  <si>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</si>
  <si>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</si>
  <si>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</si>
  <si>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</si>
  <si>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</si>
  <si>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</si>
  <si>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</si>
  <si>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</si>
  <si>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</si>
  <si>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</si>
  <si>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</si>
  <si>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</si>
  <si>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</si>
  <si>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</si>
  <si>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</si>
  <si>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</si>
  <si>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</si>
  <si>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</si>
  <si>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</si>
  <si>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</si>
  <si>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</si>
  <si>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</si>
  <si>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</si>
  <si>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</si>
  <si>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</si>
  <si>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</si>
  <si>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</si>
  <si>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</si>
  <si>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</si>
  <si>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</si>
  <si>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</si>
  <si>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</si>
  <si>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</si>
  <si>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</si>
  <si>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</si>
  <si>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</si>
  <si>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</si>
  <si>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</si>
  <si>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</si>
  <si>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</si>
  <si>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</si>
  <si>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</si>
  <si>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</si>
  <si>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</si>
  <si>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</si>
  <si>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</si>
  <si>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</si>
  <si>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</si>
  <si>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</si>
  <si>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</si>
  <si>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</si>
  <si>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</si>
  <si>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</si>
  <si>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</si>
  <si>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</si>
  <si>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</si>
  <si>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</si>
  <si>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</si>
  <si>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</si>
  <si>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</si>
  <si>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</si>
  <si>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</si>
  <si>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</si>
  <si>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</si>
  <si>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</si>
  <si>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</si>
  <si>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</si>
  <si>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</si>
  <si>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</si>
  <si>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</si>
  <si>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</si>
  <si>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</si>
  <si>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</si>
  <si>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</si>
  <si>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</si>
  <si>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</si>
  <si>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</si>
  <si>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</si>
  <si>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</si>
  <si>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</si>
  <si>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</si>
  <si>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</si>
  <si>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</si>
  <si>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</si>
  <si>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</si>
  <si>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</si>
  <si>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</si>
  <si>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</si>
  <si>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</si>
  <si>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</si>
  <si>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</si>
  <si>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</si>
  <si>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</si>
  <si>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</si>
  <si>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</si>
  <si>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</si>
  <si>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</si>
  <si>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</si>
  <si>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</si>
  <si>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</si>
  <si>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</si>
  <si>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</si>
  <si>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</si>
  <si>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</si>
  <si>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</si>
  <si>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</si>
  <si>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</si>
  <si>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</si>
  <si>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</si>
  <si>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</si>
  <si>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</si>
  <si>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</si>
  <si>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</si>
  <si>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</si>
  <si>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</si>
  <si>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</si>
  <si>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</si>
  <si>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</si>
  <si>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</si>
  <si>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</si>
  <si>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</si>
  <si>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</si>
  <si>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</si>
  <si>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</si>
  <si>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</si>
  <si>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</si>
  <si>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</si>
  <si>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</si>
  <si>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</si>
  <si>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</si>
  <si>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</si>
  <si>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</si>
  <si>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</si>
  <si>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</si>
  <si>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</si>
  <si>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</si>
  <si>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</si>
  <si>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</si>
  <si>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</si>
  <si>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</si>
  <si>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</si>
  <si>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</si>
  <si>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</si>
  <si>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</si>
  <si>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</si>
  <si>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</si>
  <si>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</si>
  <si>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</si>
  <si>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</si>
  <si>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</si>
  <si>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</si>
  <si>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</si>
  <si>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</si>
  <si>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</si>
  <si>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</si>
  <si>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</si>
  <si>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</si>
  <si>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</si>
  <si>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</si>
  <si>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</si>
  <si>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</si>
  <si>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</si>
  <si>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</si>
  <si>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</si>
  <si>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</si>
  <si>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</si>
  <si>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</si>
  <si>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</si>
  <si>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</si>
  <si>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</si>
  <si>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</si>
  <si>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</si>
  <si>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</si>
  <si>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</si>
  <si>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</si>
  <si>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</si>
  <si>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</si>
  <si>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</si>
  <si>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</si>
  <si>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</si>
  <si>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</si>
  <si>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</si>
  <si>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</si>
  <si>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</si>
  <si>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</si>
  <si>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</si>
  <si>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</si>
  <si>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</si>
  <si>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</si>
  <si>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</si>
  <si>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</si>
  <si>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</si>
  <si>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</si>
  <si>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</si>
  <si>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</si>
  <si>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</si>
  <si>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</si>
  <si>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</si>
  <si>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</si>
  <si>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</si>
  <si>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</si>
  <si>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</si>
  <si>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</si>
  <si>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</si>
  <si>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</si>
  <si>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</si>
  <si>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</si>
  <si>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</si>
  <si>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</si>
  <si>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</si>
  <si>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</si>
  <si>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</si>
  <si>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</si>
  <si>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</si>
  <si>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</si>
  <si>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</si>
  <si>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</si>
  <si>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</si>
  <si>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</si>
  <si>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</si>
  <si>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</si>
  <si>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</si>
  <si>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</si>
  <si>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</si>
  <si>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</si>
  <si>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</si>
  <si>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</si>
  <si>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</si>
  <si>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</si>
  <si>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</si>
  <si>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</si>
  <si>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</si>
  <si>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</si>
  <si>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</si>
  <si>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</si>
  <si>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</si>
  <si>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</si>
  <si>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</si>
  <si>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</si>
  <si>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</si>
  <si>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</si>
  <si>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</si>
  <si>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</si>
  <si>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</si>
  <si>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</si>
  <si>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</si>
  <si>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</si>
  <si>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</si>
  <si>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</si>
  <si>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</si>
  <si>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</si>
  <si>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</si>
  <si>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</si>
  <si>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</si>
  <si>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</si>
  <si>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</si>
  <si>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</si>
  <si>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</si>
  <si>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</si>
  <si>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</si>
  <si>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</si>
  <si>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</si>
  <si>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</si>
  <si>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</si>
  <si>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</si>
  <si>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</si>
  <si>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</si>
  <si>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</si>
  <si>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</si>
  <si>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</si>
  <si>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</si>
  <si>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</si>
  <si>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</si>
  <si>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</si>
  <si>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</si>
  <si>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</si>
  <si>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</si>
  <si>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</si>
  <si>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</si>
  <si>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</si>
  <si>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</si>
  <si>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</si>
  <si>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</si>
  <si>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</si>
  <si>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</si>
  <si>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</si>
  <si>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</si>
  <si>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</si>
  <si>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</si>
  <si>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</si>
  <si>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</si>
  <si>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</si>
  <si>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</si>
  <si>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</si>
  <si>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</si>
  <si>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</si>
  <si>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</si>
  <si>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</si>
  <si>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</si>
  <si>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</si>
  <si>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</si>
  <si>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</si>
  <si>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</si>
  <si>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</si>
  <si>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</si>
  <si>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</si>
  <si>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</si>
  <si>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</si>
  <si>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</si>
  <si>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</si>
  <si>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</si>
  <si>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</si>
  <si>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</si>
  <si>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</si>
  <si>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</si>
  <si>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</si>
  <si>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</si>
  <si>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</si>
  <si>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</si>
  <si>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</si>
  <si>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</si>
  <si>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</si>
  <si>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</si>
  <si>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</si>
  <si>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</si>
  <si>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</si>
  <si>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</si>
  <si>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</si>
  <si>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</si>
  <si>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</si>
  <si>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</si>
  <si>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</si>
  <si>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</si>
  <si>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</si>
  <si>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</si>
  <si>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</si>
  <si>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</si>
  <si>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</si>
  <si>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</si>
  <si>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</si>
  <si>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</si>
  <si>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</si>
  <si>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</si>
  <si>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</si>
  <si>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</si>
  <si>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</si>
  <si>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</si>
  <si>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</si>
  <si>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</si>
  <si>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</si>
  <si>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</si>
  <si>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</si>
  <si>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</si>
  <si>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</si>
  <si>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</si>
  <si>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</si>
  <si>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</si>
  <si>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</si>
  <si>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</si>
  <si>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</si>
  <si>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</si>
  <si>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</si>
  <si>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</si>
  <si>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</si>
  <si>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</si>
  <si>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</si>
  <si>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</si>
  <si>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</si>
  <si>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</si>
  <si>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</si>
  <si>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</si>
  <si>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</si>
  <si>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</si>
  <si>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</si>
  <si>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</si>
  <si>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</si>
  <si>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</si>
  <si>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</si>
  <si>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</si>
  <si>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</si>
  <si>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</si>
  <si>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</si>
  <si>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</si>
  <si>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</si>
  <si>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</si>
  <si>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</si>
  <si>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</si>
  <si>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</si>
  <si>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</si>
  <si>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</si>
  <si>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</si>
  <si>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</si>
  <si>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</si>
  <si>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</si>
  <si>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</si>
  <si>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</si>
  <si>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</si>
  <si>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</si>
  <si>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</si>
  <si>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</si>
  <si>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</si>
  <si>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</si>
  <si>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</si>
  <si>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</si>
  <si>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</si>
  <si>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</si>
  <si>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</si>
  <si>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</si>
  <si>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</si>
  <si>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</si>
  <si>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</si>
  <si>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</si>
  <si>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</si>
  <si>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</si>
  <si>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</si>
  <si>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</si>
  <si>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</si>
  <si>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</si>
  <si>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</si>
  <si>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</si>
  <si>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</si>
  <si>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</si>
  <si>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</si>
  <si>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</si>
  <si>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</si>
  <si>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</si>
  <si>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</si>
  <si>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</si>
  <si>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</si>
  <si>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</si>
  <si>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</si>
  <si>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</si>
  <si>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</si>
  <si>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</si>
  <si>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</si>
  <si>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</si>
  <si>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</si>
  <si>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</si>
  <si>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</si>
  <si>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</si>
  <si>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</si>
  <si>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</si>
  <si>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</si>
  <si>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</si>
  <si>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</si>
  <si>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</si>
  <si>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</si>
  <si>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</si>
  <si>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</si>
  <si>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</si>
  <si>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</si>
  <si>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</si>
  <si>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</si>
  <si>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</si>
  <si>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</si>
  <si>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</si>
  <si>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</si>
  <si>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</si>
  <si>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</si>
  <si>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</si>
  <si>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</si>
  <si>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</si>
  <si>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</si>
  <si>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</si>
  <si>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</si>
  <si>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</si>
  <si>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</si>
  <si>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</si>
  <si>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</si>
  <si>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</si>
  <si>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</si>
  <si>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</si>
  <si>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</si>
  <si>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</si>
  <si>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</si>
  <si>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</si>
  <si>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</si>
  <si>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</si>
  <si>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</si>
  <si>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</si>
  <si>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</si>
  <si>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</si>
  <si>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</si>
  <si>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</si>
  <si>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</si>
  <si>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</si>
  <si>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</si>
  <si>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</si>
  <si>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</si>
  <si>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</si>
  <si>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</si>
  <si>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</si>
  <si>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</si>
  <si>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</si>
  <si>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</si>
  <si>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</si>
  <si>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</si>
  <si>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</si>
  <si>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</si>
  <si>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</si>
  <si>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</si>
  <si>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</si>
  <si>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</si>
  <si>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</si>
  <si>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</si>
  <si>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</si>
  <si>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</si>
  <si>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</si>
  <si>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</si>
  <si>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</si>
  <si>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</si>
  <si>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</si>
  <si>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</si>
  <si>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</si>
  <si>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</si>
  <si>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</si>
  <si>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</si>
  <si>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</si>
  <si>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</si>
  <si>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</si>
  <si>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</si>
  <si>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</si>
  <si>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</si>
  <si>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</si>
  <si>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</si>
  <si>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</si>
  <si>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</si>
  <si>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</si>
  <si>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</si>
  <si>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</si>
  <si>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</si>
  <si>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</si>
  <si>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</si>
  <si>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</si>
  <si>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</si>
  <si>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</si>
  <si>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</si>
  <si>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</si>
  <si>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</si>
  <si>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</si>
  <si>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</si>
  <si>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</si>
  <si>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</si>
  <si>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</si>
  <si>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</si>
  <si>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</si>
  <si>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</si>
  <si>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</si>
  <si>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</si>
  <si>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</si>
  <si>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</si>
  <si>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</si>
  <si>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</si>
  <si>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</si>
  <si>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</si>
  <si>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</si>
  <si>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</si>
  <si>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</si>
  <si>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</si>
  <si>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</si>
  <si>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</si>
  <si>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</si>
  <si>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</si>
  <si>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</si>
  <si>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</si>
  <si>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</si>
  <si>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</si>
  <si>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</si>
  <si>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</si>
  <si>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</si>
  <si>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</si>
  <si>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</si>
  <si>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</si>
  <si>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</si>
  <si>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</si>
  <si>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</si>
  <si>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</si>
  <si>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</si>
  <si>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</si>
  <si>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</si>
  <si>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</si>
  <si>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</si>
  <si>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</si>
  <si>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</si>
  <si>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</si>
  <si>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</si>
  <si>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</si>
  <si>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</si>
  <si>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</si>
  <si>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</si>
  <si>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</si>
  <si>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</si>
  <si>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</si>
  <si>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</si>
  <si>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</si>
  <si>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</si>
  <si>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</si>
  <si>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</si>
  <si>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</si>
  <si>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</si>
  <si>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</si>
  <si>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</si>
  <si>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</si>
  <si>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</si>
  <si>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</si>
  <si>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</si>
  <si>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</si>
  <si>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</si>
  <si>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</si>
  <si>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</si>
  <si>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</si>
  <si>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</si>
  <si>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</si>
  <si>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</si>
  <si>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</si>
  <si>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</si>
  <si>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</si>
  <si>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</si>
  <si>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</si>
  <si>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</si>
  <si>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</si>
  <si>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</si>
  <si>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</si>
  <si>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</si>
  <si>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</si>
  <si>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</si>
  <si>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</si>
  <si>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</si>
  <si>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</si>
  <si>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</si>
  <si>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</si>
  <si>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</si>
  <si>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</si>
  <si>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</si>
  <si>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</si>
  <si>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</si>
  <si>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</si>
  <si>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</si>
  <si>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</si>
  <si>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</si>
  <si>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</si>
  <si>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</si>
  <si>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</si>
  <si>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</si>
  <si>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</si>
  <si>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</si>
  <si>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</si>
  <si>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</si>
  <si>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</si>
  <si>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</si>
  <si>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</si>
  <si>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</si>
  <si>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</si>
  <si>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</si>
  <si>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</si>
  <si>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</si>
  <si>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</si>
  <si>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</si>
  <si>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</si>
  <si>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</si>
  <si>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</si>
  <si>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</si>
  <si>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</si>
  <si>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</si>
  <si>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</si>
  <si>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</si>
  <si>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</si>
  <si>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</si>
  <si>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</si>
  <si>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</si>
  <si>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</si>
  <si>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</si>
  <si>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</si>
  <si>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</si>
  <si>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</si>
  <si>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</si>
  <si>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</si>
  <si>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</si>
  <si>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</si>
  <si>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</si>
  <si>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</si>
  <si>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</si>
  <si>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</si>
  <si>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</si>
  <si>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</si>
  <si>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</si>
  <si>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</si>
  <si>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</si>
  <si>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</si>
  <si>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</si>
  <si>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</si>
  <si>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</si>
  <si>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</si>
  <si>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</si>
  <si>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</si>
  <si>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</si>
  <si>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</si>
  <si>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</si>
  <si>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</si>
  <si>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</si>
  <si>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</si>
  <si>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</si>
  <si>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</si>
  <si>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</si>
  <si>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</si>
  <si>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</si>
  <si>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</si>
  <si>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</si>
  <si>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</si>
  <si>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</si>
  <si>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</si>
  <si>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</si>
  <si>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</si>
  <si>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</si>
  <si>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</si>
  <si>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</si>
  <si>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</si>
  <si>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</si>
  <si>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</si>
  <si>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</si>
  <si>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</si>
  <si>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</si>
  <si>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</si>
  <si>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</si>
  <si>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</si>
  <si>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</si>
  <si>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</si>
  <si>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</si>
  <si>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</si>
  <si>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</si>
  <si>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</si>
  <si>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</si>
  <si>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</si>
  <si>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</si>
  <si>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</si>
  <si>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</si>
  <si>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</si>
  <si>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</si>
  <si>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</si>
  <si>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</si>
  <si>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</si>
  <si>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</si>
  <si>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</si>
  <si>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</si>
  <si>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</si>
  <si>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</si>
  <si>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</si>
  <si>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</si>
  <si>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</si>
  <si>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</si>
  <si>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</si>
  <si>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</si>
  <si>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</si>
  <si>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</si>
  <si>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</si>
  <si>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</si>
  <si>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</si>
  <si>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</si>
  <si>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</si>
  <si>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</si>
  <si>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</si>
  <si>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</si>
  <si>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</si>
  <si>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</si>
  <si>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</si>
  <si>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</si>
  <si>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</si>
  <si>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</si>
  <si>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</si>
  <si>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</si>
  <si>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</si>
  <si>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</si>
  <si>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</si>
  <si>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</si>
  <si>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</si>
  <si>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</si>
  <si>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</si>
  <si>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</si>
  <si>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</si>
  <si>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</si>
  <si>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</si>
  <si>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</si>
  <si>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</si>
  <si>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</si>
  <si>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</si>
  <si>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</si>
  <si>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</si>
  <si>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</si>
  <si>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</si>
  <si>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</si>
  <si>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</si>
  <si>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</si>
  <si>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</si>
  <si>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</si>
  <si>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</si>
  <si>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</si>
  <si>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</si>
  <si>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</si>
  <si>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</si>
  <si>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</si>
  <si>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</si>
  <si>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</si>
  <si>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</si>
  <si>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</si>
  <si>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</si>
  <si>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</si>
  <si>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</si>
  <si>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</si>
  <si>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</si>
  <si>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</si>
  <si>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</si>
  <si>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</si>
  <si>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</si>
  <si>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</si>
  <si>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</si>
  <si>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</si>
  <si>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</si>
  <si>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</si>
  <si>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</si>
  <si>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</si>
  <si>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</si>
  <si>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</si>
  <si>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</si>
  <si>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</si>
  <si>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</si>
  <si>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</si>
  <si>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</si>
  <si>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</si>
  <si>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</si>
  <si>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</si>
  <si>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</si>
  <si>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</si>
  <si>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</si>
  <si>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</si>
  <si>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</si>
  <si>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</si>
  <si>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</si>
  <si>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</si>
  <si>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</si>
  <si>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</si>
  <si>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</si>
  <si>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</si>
  <si>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</si>
  <si>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</si>
  <si>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</si>
  <si>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</si>
  <si>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</si>
  <si>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</si>
  <si>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</si>
  <si>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</si>
  <si>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</si>
  <si>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</si>
  <si>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</si>
  <si>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</si>
  <si>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</si>
  <si>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</si>
  <si>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</si>
  <si>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</si>
  <si>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</si>
  <si>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</si>
  <si>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</si>
  <si>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</si>
  <si>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</si>
  <si>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</si>
  <si>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</si>
  <si>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</si>
  <si>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</si>
  <si>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</si>
  <si>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</si>
  <si>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</si>
  <si>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</si>
  <si>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</si>
  <si>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</si>
  <si>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</si>
  <si>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</si>
  <si>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</si>
  <si>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</si>
  <si>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</si>
  <si>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</si>
  <si>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</si>
  <si>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</si>
  <si>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</si>
  <si>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</si>
  <si>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</si>
  <si>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</si>
  <si>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</si>
  <si>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</si>
  <si>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</si>
  <si>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</si>
  <si>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</si>
  <si>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</si>
  <si>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</si>
  <si>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</si>
  <si>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</si>
  <si>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</si>
  <si>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</si>
  <si>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</si>
  <si>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</si>
  <si>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</si>
  <si>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</si>
  <si>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</si>
  <si>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</si>
  <si>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</si>
  <si>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</si>
  <si>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</si>
  <si>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</si>
  <si>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</si>
  <si>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</si>
  <si>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</si>
  <si>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</si>
  <si>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</si>
  <si>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</si>
  <si>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</si>
  <si>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</si>
  <si>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</si>
  <si>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</si>
  <si>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</si>
  <si>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</si>
  <si>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</si>
  <si>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</si>
  <si>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</si>
  <si>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</si>
  <si>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</si>
  <si>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</si>
  <si>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</si>
  <si>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</si>
  <si>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</si>
  <si>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</si>
  <si>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</si>
  <si>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</si>
  <si>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</si>
  <si>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</si>
  <si>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</si>
  <si>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</si>
  <si>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</si>
  <si>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</si>
  <si>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</si>
  <si>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</si>
  <si>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</si>
  <si>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</si>
  <si>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</si>
  <si>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</si>
  <si>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</si>
  <si>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</si>
  <si>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</si>
  <si>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</si>
  <si>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</si>
  <si>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</si>
  <si>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</si>
  <si>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</si>
  <si>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</si>
  <si>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</si>
  <si>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</si>
  <si>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</si>
  <si>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</si>
  <si>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</si>
  <si>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</si>
  <si>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</si>
  <si>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</si>
  <si>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</si>
  <si>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</si>
  <si>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</si>
  <si>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</si>
  <si>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</si>
  <si>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</si>
  <si>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</si>
  <si>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</si>
  <si>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</si>
  <si>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</si>
  <si>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</si>
  <si>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</si>
  <si>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</si>
  <si>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</si>
  <si>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</si>
  <si>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</si>
  <si>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</si>
  <si>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</si>
  <si>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</si>
  <si>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</si>
  <si>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</si>
  <si>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</si>
  <si>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</si>
  <si>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</si>
  <si>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</si>
  <si>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</si>
  <si>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</si>
  <si>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</si>
  <si>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</si>
  <si>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</si>
  <si>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</si>
  <si>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</si>
  <si>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</si>
  <si>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</si>
  <si>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</si>
  <si>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</si>
  <si>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</si>
  <si>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</si>
  <si>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</si>
  <si>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</si>
  <si>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</si>
  <si>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</si>
  <si>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</si>
  <si>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</si>
  <si>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</si>
  <si>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</si>
  <si>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</si>
  <si>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</si>
  <si>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</si>
  <si>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</si>
  <si>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</si>
  <si>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</si>
  <si>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</si>
  <si>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</si>
  <si>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</si>
  <si>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</si>
  <si>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</si>
  <si>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</si>
  <si>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</si>
  <si>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</si>
  <si>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</si>
  <si>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</si>
  <si>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</si>
  <si>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</si>
  <si>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</si>
  <si>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</si>
  <si>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</si>
  <si>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</si>
  <si>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</si>
  <si>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</si>
  <si>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</si>
  <si>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</si>
  <si>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</si>
  <si>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</si>
  <si>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</si>
  <si>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</si>
  <si>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</si>
  <si>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</si>
  <si>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</si>
  <si>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</si>
  <si>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</si>
  <si>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</si>
  <si>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</si>
  <si>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</si>
  <si>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</si>
  <si>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</si>
  <si>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</si>
  <si>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</si>
  <si>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</si>
  <si>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</si>
  <si>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</si>
  <si>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</si>
  <si>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</si>
  <si>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</si>
  <si>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</si>
  <si>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</si>
  <si>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</si>
  <si>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</si>
  <si>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</si>
  <si>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</si>
  <si>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</si>
  <si>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</si>
  <si>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</si>
  <si>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</si>
  <si>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</si>
  <si>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</si>
  <si>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</si>
  <si>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</si>
  <si>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</si>
  <si>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</si>
  <si>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</si>
  <si>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</si>
  <si>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</si>
  <si>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</si>
  <si>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</si>
  <si>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</si>
  <si>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</si>
  <si>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</si>
  <si>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</si>
  <si>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</si>
  <si>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</si>
  <si>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</si>
  <si>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</si>
  <si>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</si>
  <si>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</si>
  <si>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</si>
  <si>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</si>
  <si>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</si>
  <si>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</si>
  <si>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</si>
  <si>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</si>
  <si>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</si>
  <si>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</si>
  <si>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</si>
  <si>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</si>
  <si>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</si>
  <si>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</si>
  <si>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</si>
  <si>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</si>
  <si>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</si>
  <si>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</si>
  <si>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</si>
  <si>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</si>
  <si>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</si>
  <si>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</si>
  <si>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</si>
  <si>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</si>
  <si>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</si>
  <si>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</si>
  <si>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</si>
  <si>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</si>
  <si>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</si>
  <si>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</si>
  <si>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</si>
  <si>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</si>
  <si>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</si>
  <si>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</si>
  <si>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</si>
  <si>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</si>
  <si>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</si>
  <si>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</si>
  <si>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</si>
  <si>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</si>
  <si>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</si>
  <si>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</si>
  <si>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</si>
  <si>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</si>
  <si>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</si>
  <si>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</si>
  <si>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</si>
  <si>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</si>
  <si>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</si>
  <si>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</si>
  <si>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</si>
  <si>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</si>
  <si>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</si>
  <si>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</si>
  <si>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</si>
  <si>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</si>
  <si>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</si>
  <si>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</si>
  <si>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</si>
  <si>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</si>
  <si>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</si>
  <si>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</si>
  <si>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</si>
  <si>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</si>
  <si>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</si>
  <si>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</si>
  <si>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</si>
  <si>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</si>
  <si>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</si>
  <si>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</si>
  <si>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</si>
  <si>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</si>
  <si>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</si>
  <si>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</si>
  <si>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</si>
  <si>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</si>
  <si>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</si>
  <si>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</si>
  <si>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</si>
  <si>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</si>
  <si>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</si>
  <si>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</si>
  <si>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</si>
  <si>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</si>
  <si>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</si>
  <si>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</si>
  <si>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</si>
  <si>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</si>
  <si>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</si>
  <si>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</si>
  <si>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</si>
  <si>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</si>
  <si>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</si>
  <si>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</si>
  <si>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</si>
  <si>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</si>
  <si>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</si>
  <si>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</si>
  <si>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</si>
  <si>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</si>
  <si>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</si>
  <si>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</si>
  <si>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</si>
  <si>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</si>
  <si>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</si>
  <si>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</si>
  <si>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</si>
  <si>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</si>
  <si>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</si>
  <si>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</si>
  <si>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</si>
  <si>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</si>
  <si>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</si>
  <si>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</si>
  <si>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</si>
  <si>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</si>
  <si>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</si>
  <si>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</si>
  <si>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</si>
  <si>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</si>
  <si>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</si>
  <si>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</si>
  <si>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</si>
  <si>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</si>
  <si>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</si>
  <si>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</si>
  <si>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</si>
  <si>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</si>
  <si>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</si>
  <si>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</si>
  <si>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</si>
  <si>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</si>
  <si>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</si>
  <si>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</si>
  <si>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</si>
  <si>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</si>
  <si>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</si>
  <si>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</si>
  <si>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</si>
  <si>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</si>
  <si>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</si>
  <si>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</si>
  <si>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</si>
  <si>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</si>
  <si>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</si>
  <si>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</si>
  <si>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</si>
  <si>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</si>
  <si>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</si>
  <si>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</si>
  <si>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</si>
  <si>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</si>
  <si>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</si>
  <si>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</si>
  <si>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</si>
  <si>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</si>
  <si>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</si>
  <si>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</si>
  <si>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</si>
  <si>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</si>
  <si>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</si>
  <si>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</si>
  <si>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</si>
  <si>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</si>
  <si>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</si>
  <si>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</si>
  <si>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</si>
  <si>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</si>
  <si>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</si>
  <si>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</si>
  <si>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</si>
  <si>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</si>
  <si>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</si>
  <si>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</si>
  <si>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</si>
  <si>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</si>
  <si>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</si>
  <si>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</si>
  <si>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</si>
  <si>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</si>
  <si>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</si>
  <si>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</si>
  <si>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</si>
  <si>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</si>
  <si>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</si>
  <si>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</si>
  <si>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</si>
  <si>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</si>
  <si>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</si>
  <si>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</si>
  <si>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</si>
  <si>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</si>
  <si>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</si>
  <si>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</si>
  <si>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</si>
  <si>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</si>
  <si>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</si>
  <si>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</si>
  <si>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</si>
  <si>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</si>
  <si>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</si>
  <si>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</si>
  <si>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</si>
  <si>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</si>
  <si>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</si>
  <si>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</si>
  <si>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</si>
  <si>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</si>
  <si>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</si>
  <si>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</si>
  <si>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</si>
  <si>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</si>
  <si>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</si>
  <si>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</si>
  <si>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</si>
  <si>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</si>
  <si>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</si>
  <si>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</si>
  <si>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</si>
  <si>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</si>
  <si>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</si>
  <si>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</si>
  <si>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</si>
  <si>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</si>
  <si>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</si>
  <si>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</si>
  <si>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</si>
  <si>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</si>
  <si>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</si>
  <si>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</si>
  <si>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</si>
  <si>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</si>
  <si>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</si>
  <si>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</si>
  <si>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</si>
  <si>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</si>
  <si>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</si>
  <si>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</si>
  <si>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</si>
  <si>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</si>
  <si>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</si>
  <si>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</si>
  <si>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</si>
  <si>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</si>
  <si>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</si>
  <si>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</si>
  <si>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</si>
  <si>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</si>
  <si>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</si>
  <si>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</si>
  <si>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</si>
  <si>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</si>
  <si>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</si>
  <si>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</si>
  <si>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</si>
  <si>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</si>
  <si>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</si>
  <si>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</si>
  <si>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</si>
  <si>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</si>
  <si>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</si>
  <si>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</si>
  <si>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</si>
  <si>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</si>
  <si>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</si>
  <si>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</si>
  <si>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</si>
  <si>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</si>
  <si>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</si>
  <si>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</si>
  <si>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</si>
  <si>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</si>
  <si>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</si>
  <si>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</si>
  <si>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</si>
  <si>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</si>
  <si>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</si>
  <si>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</si>
  <si>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</si>
  <si>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</si>
  <si>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</si>
  <si>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</si>
  <si>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</si>
  <si>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</si>
  <si>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</si>
  <si>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</si>
  <si>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</si>
  <si>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</si>
  <si>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</si>
  <si>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</si>
  <si>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</si>
  <si>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</si>
  <si>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</si>
  <si>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</si>
  <si>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</si>
  <si>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</si>
  <si>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</si>
  <si>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</si>
  <si>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</si>
  <si>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</si>
  <si>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</si>
  <si>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</si>
  <si>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</si>
  <si>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</si>
  <si>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</si>
  <si>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</si>
  <si>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</si>
  <si>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</si>
  <si>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</si>
  <si>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</si>
  <si>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</si>
  <si>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</si>
  <si>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</si>
  <si>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</si>
  <si>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</si>
  <si>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</si>
  <si>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</si>
  <si>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</si>
  <si>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</si>
  <si>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</si>
  <si>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</si>
  <si>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</si>
  <si>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</si>
  <si>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</si>
  <si>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</si>
  <si>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</si>
  <si>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</si>
  <si>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</si>
  <si>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</si>
  <si>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</si>
  <si>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</si>
  <si>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</si>
  <si>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</si>
  <si>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</si>
  <si>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</si>
  <si>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</si>
  <si>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</si>
  <si>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</si>
  <si>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</si>
  <si>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</si>
  <si>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</si>
  <si>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</si>
  <si>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</si>
  <si>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</si>
  <si>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</si>
  <si>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</si>
  <si>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</si>
  <si>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</si>
  <si>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</si>
  <si>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</si>
  <si>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</si>
  <si>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</si>
  <si>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</si>
  <si>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</si>
  <si>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</si>
  <si>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</si>
  <si>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</si>
  <si>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</si>
  <si>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</si>
  <si>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</si>
  <si>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</si>
  <si>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</si>
  <si>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</si>
  <si>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</si>
  <si>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</si>
  <si>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</si>
  <si>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</si>
  <si>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</si>
  <si>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</si>
  <si>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</si>
  <si>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</si>
  <si>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</si>
  <si>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</si>
  <si>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</si>
  <si>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</si>
  <si>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</si>
  <si>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</si>
  <si>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</si>
  <si>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</si>
  <si>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</si>
  <si>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</si>
  <si>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</si>
  <si>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</si>
  <si>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</si>
  <si>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</si>
  <si>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</si>
  <si>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</si>
  <si>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</si>
  <si>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</si>
  <si>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</si>
  <si>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</si>
  <si>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</si>
  <si>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</si>
  <si>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</si>
  <si>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</si>
  <si>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</si>
  <si>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</si>
  <si>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</si>
  <si>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</si>
  <si>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</si>
  <si>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</si>
  <si>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</si>
  <si>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</si>
  <si>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</si>
  <si>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</si>
  <si>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</si>
  <si>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</si>
  <si>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</si>
  <si>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</si>
  <si>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</si>
  <si>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</si>
  <si>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</si>
  <si>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</si>
  <si>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</si>
  <si>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</si>
  <si>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</si>
  <si>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</si>
  <si>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</si>
  <si>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</si>
  <si>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</si>
  <si>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</si>
  <si>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</si>
  <si>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</si>
  <si>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</si>
  <si>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</si>
  <si>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</si>
  <si>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</si>
  <si>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</si>
  <si>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</si>
  <si>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</si>
  <si>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</si>
  <si>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</si>
  <si>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</si>
  <si>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</si>
  <si>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</si>
  <si>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</si>
  <si>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</si>
  <si>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</si>
  <si>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</si>
  <si>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</si>
  <si>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</si>
  <si>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</si>
  <si>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</si>
  <si>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</si>
  <si>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</si>
  <si>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</si>
  <si>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</si>
  <si>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</si>
  <si>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</si>
  <si>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</si>
  <si>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</si>
  <si>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</si>
  <si>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</si>
  <si>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</si>
  <si>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</si>
  <si>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</si>
  <si>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</si>
  <si>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</si>
  <si>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</si>
  <si>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</si>
  <si>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</si>
  <si>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</si>
  <si>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</si>
  <si>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</si>
  <si>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</si>
  <si>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</si>
  <si>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</si>
  <si>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</si>
  <si>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</si>
  <si>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</si>
  <si>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</si>
  <si>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</si>
  <si>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</si>
  <si>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</si>
  <si>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</si>
  <si>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</si>
  <si>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</si>
  <si>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</si>
  <si>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</si>
  <si>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</si>
  <si>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</si>
  <si>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</si>
  <si>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</si>
  <si>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</si>
  <si>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</si>
  <si>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</si>
  <si>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</si>
  <si>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</si>
  <si>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</si>
  <si>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</si>
  <si>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</si>
  <si>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</si>
  <si>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</si>
  <si>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</si>
  <si>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</si>
  <si>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</si>
  <si>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</si>
  <si>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</si>
  <si>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</si>
  <si>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</si>
  <si>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</si>
  <si>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</si>
  <si>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</si>
  <si>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</si>
  <si>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</si>
  <si>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</si>
  <si>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</si>
  <si>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</si>
  <si>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</si>
  <si>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</si>
  <si>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</si>
  <si>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</si>
  <si>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</si>
  <si>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</si>
  <si>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</si>
  <si>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</si>
  <si>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</si>
  <si>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</si>
  <si>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</si>
  <si>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</si>
  <si>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</si>
  <si>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</si>
  <si>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</si>
  <si>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</si>
  <si>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</si>
  <si>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</si>
  <si>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</si>
  <si>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</si>
  <si>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</si>
  <si>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</si>
  <si>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</si>
  <si>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</si>
  <si>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</si>
  <si>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</si>
  <si>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</si>
  <si>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</si>
  <si>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</si>
  <si>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</si>
  <si>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</si>
  <si>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</si>
  <si>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</si>
  <si>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</si>
  <si>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</si>
  <si>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</si>
  <si>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</si>
  <si>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</si>
  <si>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</si>
  <si>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</si>
  <si>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</si>
  <si>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</si>
  <si>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</si>
  <si>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</si>
  <si>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</si>
  <si>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</si>
  <si>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</si>
  <si>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</si>
  <si>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</si>
  <si>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</si>
  <si>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</si>
  <si>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</si>
  <si>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</si>
  <si>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</si>
  <si>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</si>
  <si>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</si>
  <si>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</si>
  <si>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</si>
  <si>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</si>
  <si>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</si>
  <si>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</si>
  <si>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</si>
  <si>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</si>
  <si>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</si>
  <si>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</si>
  <si>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</si>
  <si>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</si>
  <si>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</si>
  <si>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</si>
  <si>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</si>
  <si>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</si>
  <si>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</si>
  <si>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</si>
  <si>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</si>
  <si>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</si>
  <si>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</si>
  <si>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</si>
  <si>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</si>
  <si>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</si>
  <si>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</si>
  <si>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</si>
  <si>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</si>
  <si>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</si>
  <si>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</si>
  <si>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</si>
  <si>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</si>
  <si>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</si>
  <si>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</si>
  <si>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</si>
  <si>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</si>
  <si>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</si>
  <si>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</si>
  <si>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</si>
  <si>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</si>
  <si>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</si>
  <si>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</si>
  <si>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</si>
  <si>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</si>
  <si>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</si>
  <si>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</si>
  <si>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</si>
  <si>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</si>
  <si>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</si>
  <si>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</si>
  <si>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</si>
  <si>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</si>
  <si>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</si>
  <si>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</si>
  <si>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</si>
  <si>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</si>
  <si>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</si>
  <si>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</si>
  <si>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</si>
  <si>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</si>
  <si>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</si>
  <si>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</si>
  <si>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</si>
  <si>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</si>
  <si>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</si>
  <si>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</si>
  <si>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</si>
  <si>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</si>
  <si>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</si>
  <si>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</si>
  <si>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</si>
  <si>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</si>
  <si>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</si>
  <si>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</si>
  <si>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</si>
  <si>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</si>
  <si>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</si>
  <si>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</si>
  <si>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</si>
  <si>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</si>
  <si>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</si>
  <si>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</si>
  <si>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</si>
  <si>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</si>
  <si>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</si>
  <si>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</si>
  <si>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</si>
  <si>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</si>
  <si>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</si>
  <si>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</si>
  <si>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</si>
  <si>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</si>
  <si>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</si>
  <si>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</si>
  <si>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</si>
  <si>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</si>
  <si>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</si>
  <si>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</si>
  <si>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</si>
  <si>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</si>
  <si>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</si>
  <si>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</si>
  <si>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</si>
  <si>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</si>
  <si>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</si>
  <si>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</si>
  <si>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</si>
  <si>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</si>
  <si>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</si>
  <si>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</si>
  <si>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</si>
  <si>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</si>
  <si>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</si>
  <si>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</si>
  <si>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</si>
  <si>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</si>
  <si>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</si>
  <si>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</si>
  <si>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</si>
  <si>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</si>
  <si>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</si>
  <si>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</si>
  <si>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</si>
  <si>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</si>
  <si>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</si>
  <si>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</si>
  <si>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</si>
  <si>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</si>
  <si>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</si>
  <si>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</si>
  <si>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</si>
  <si>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</si>
  <si>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</si>
  <si>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</si>
  <si>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</si>
  <si>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</si>
  <si>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</si>
  <si>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</si>
  <si>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</si>
  <si>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</si>
  <si>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</si>
  <si>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</si>
  <si>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</si>
  <si>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</si>
  <si>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</si>
  <si>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</si>
  <si>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</si>
  <si>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</si>
  <si>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</si>
  <si>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</si>
  <si>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</si>
  <si>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</si>
  <si>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</si>
  <si>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</si>
  <si>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</si>
  <si>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</si>
  <si>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</si>
  <si>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</si>
  <si>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</si>
  <si>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</si>
  <si>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</si>
  <si>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</si>
  <si>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</si>
  <si>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</si>
  <si>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</si>
  <si>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</si>
  <si>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</si>
  <si>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</si>
  <si>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</si>
  <si>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</si>
  <si>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</si>
  <si>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</si>
  <si>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</si>
  <si>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</si>
  <si>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</si>
  <si>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</si>
  <si>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</si>
  <si>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</si>
  <si>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</si>
  <si>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</si>
  <si>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</si>
  <si>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</si>
  <si>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</si>
  <si>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</si>
  <si>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</si>
  <si>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</si>
  <si>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</si>
  <si>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</si>
  <si>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</si>
  <si>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</si>
  <si>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</si>
  <si>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</si>
  <si>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</si>
  <si>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</si>
  <si>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</si>
  <si>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</si>
  <si>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</si>
  <si>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</si>
  <si>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</si>
  <si>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</si>
  <si>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</si>
  <si>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</si>
  <si>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</si>
  <si>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</si>
  <si>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</si>
  <si>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</si>
  <si>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</si>
  <si>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</si>
  <si>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</si>
  <si>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</si>
  <si>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</si>
  <si>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</si>
  <si>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</si>
  <si>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</si>
  <si>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</si>
  <si>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</si>
  <si>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</si>
  <si>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</si>
  <si>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</si>
  <si>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</si>
  <si>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</si>
  <si>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</si>
  <si>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</si>
  <si>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</si>
  <si>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</si>
  <si>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</si>
  <si>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</si>
  <si>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</si>
  <si>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</si>
  <si>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</si>
  <si>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</si>
  <si>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</si>
  <si>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</si>
  <si>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</si>
  <si>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</si>
  <si>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</si>
  <si>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</si>
  <si>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</si>
  <si>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</si>
  <si>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</si>
  <si>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</si>
  <si>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</si>
  <si>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</si>
  <si>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</si>
  <si>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</si>
  <si>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</si>
  <si>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</si>
  <si>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</si>
  <si>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</si>
  <si>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</si>
  <si>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</si>
  <si>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</si>
  <si>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</si>
  <si>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</si>
  <si>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</si>
  <si>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</si>
  <si>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</si>
  <si>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</si>
  <si>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</si>
  <si>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</si>
  <si>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</si>
  <si>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</si>
  <si>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</si>
  <si>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</si>
  <si>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</si>
  <si>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</si>
  <si>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</si>
  <si>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</si>
  <si>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</si>
  <si>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</si>
  <si>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</si>
  <si>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</si>
  <si>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</si>
  <si>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</si>
  <si>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</si>
  <si>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</si>
  <si>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</si>
  <si>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</si>
  <si>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</si>
  <si>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</si>
  <si>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</si>
  <si>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</si>
  <si>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</si>
  <si>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</si>
  <si>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</si>
  <si>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</si>
  <si>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</si>
  <si>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</si>
  <si>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</si>
  <si>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</si>
  <si>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</si>
  <si>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</si>
  <si>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</si>
  <si>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</si>
  <si>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</si>
  <si>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</si>
  <si>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</si>
  <si>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</si>
  <si>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</si>
  <si>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</si>
  <si>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</si>
  <si>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</si>
  <si>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</si>
  <si>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</si>
  <si>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</si>
  <si>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</si>
  <si>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</si>
  <si>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</si>
  <si>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</si>
  <si>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</si>
  <si>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</si>
  <si>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</si>
  <si>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</si>
  <si>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</si>
  <si>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</si>
  <si>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</si>
  <si>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</si>
  <si>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</si>
  <si>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</si>
  <si>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</si>
  <si>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</si>
  <si>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</si>
  <si>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</si>
  <si>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</si>
  <si>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</si>
  <si>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</si>
  <si>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</si>
  <si>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</si>
  <si>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</si>
  <si>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</si>
  <si>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</si>
  <si>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</si>
  <si>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</si>
  <si>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</si>
  <si>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</si>
  <si>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</si>
  <si>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</si>
  <si>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</si>
  <si>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</si>
  <si>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</si>
  <si>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</si>
  <si>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</si>
  <si>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</si>
  <si>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</si>
  <si>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</si>
  <si>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</si>
  <si>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</si>
  <si>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</si>
  <si>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</si>
  <si>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</si>
  <si>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</si>
  <si>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</si>
  <si>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</si>
  <si>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</si>
  <si>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</si>
  <si>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</si>
  <si>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</si>
  <si>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</si>
  <si>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</si>
  <si>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</si>
  <si>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</si>
  <si>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</si>
  <si>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</si>
  <si>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</si>
  <si>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</si>
  <si>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</si>
  <si>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</si>
  <si>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</si>
  <si>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</si>
  <si>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</si>
  <si>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</si>
  <si>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</si>
  <si>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</si>
  <si>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</si>
  <si>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</si>
  <si>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</si>
  <si>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</si>
  <si>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</si>
  <si>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</si>
  <si>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</si>
  <si>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</si>
  <si>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</si>
  <si>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</si>
  <si>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</si>
  <si>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</si>
  <si>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</si>
  <si>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</si>
  <si>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</si>
  <si>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</si>
  <si>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</si>
  <si>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</si>
  <si>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</si>
  <si>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</si>
  <si>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</si>
  <si>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</si>
  <si>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</si>
  <si>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</si>
  <si>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</si>
  <si>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</si>
  <si>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</si>
  <si>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</si>
  <si>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</si>
  <si>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</si>
  <si>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</si>
  <si>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</si>
  <si>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</si>
  <si>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</si>
  <si>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</si>
  <si>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</si>
  <si>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</si>
  <si>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</si>
  <si>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</si>
  <si>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</si>
  <si>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</si>
  <si>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</si>
  <si>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</si>
  <si>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</si>
  <si>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</si>
  <si>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</si>
  <si>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</si>
  <si>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</si>
  <si>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</si>
  <si>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</si>
  <si>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</si>
  <si>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</si>
  <si>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</si>
  <si>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</si>
  <si>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</si>
  <si>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</si>
  <si>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</si>
  <si>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</si>
  <si>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</si>
  <si>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</si>
  <si>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</si>
  <si>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</si>
  <si>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</si>
  <si>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</si>
  <si>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</si>
  <si>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</si>
  <si>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</si>
  <si>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</si>
  <si>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</si>
  <si>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</si>
  <si>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</si>
  <si>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</si>
  <si>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</si>
  <si>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</si>
  <si>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</si>
  <si>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</si>
  <si>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</si>
  <si>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</si>
  <si>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</si>
  <si>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</si>
  <si>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</si>
  <si>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</si>
  <si>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</si>
  <si>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</si>
  <si>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</si>
  <si>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</si>
  <si>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</si>
  <si>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</si>
  <si>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</si>
  <si>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</si>
  <si>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</si>
  <si>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</si>
  <si>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</si>
  <si>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</si>
  <si>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</si>
  <si>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</si>
  <si>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</si>
  <si>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</si>
  <si>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</si>
  <si>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</si>
  <si>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</si>
  <si>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</si>
  <si>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</si>
  <si>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</si>
  <si>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</si>
  <si>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</si>
  <si>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</si>
  <si>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</si>
  <si>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</si>
  <si>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</si>
  <si>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</si>
  <si>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</si>
  <si>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</si>
  <si>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</si>
  <si>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</si>
  <si>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</si>
  <si>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</si>
  <si>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</si>
  <si>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</si>
  <si>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</si>
  <si>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</si>
  <si>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</si>
  <si>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</si>
  <si>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</si>
  <si>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</si>
  <si>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</si>
  <si>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</si>
  <si>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</si>
  <si>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</si>
  <si>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</si>
  <si>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</si>
  <si>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</si>
  <si>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</si>
  <si>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</si>
  <si>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</si>
  <si>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</si>
  <si>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</si>
  <si>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</si>
  <si>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</si>
  <si>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</si>
  <si>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</si>
  <si>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</si>
  <si>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</si>
  <si>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</si>
  <si>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</si>
  <si>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</si>
  <si>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</si>
  <si>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</si>
  <si>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</si>
  <si>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</si>
  <si>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</si>
  <si>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</si>
  <si>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</si>
  <si>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</si>
  <si>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</si>
  <si>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</si>
  <si>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</si>
  <si>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</si>
  <si>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</si>
  <si>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</si>
  <si>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</si>
  <si>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</si>
  <si>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</si>
  <si>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</si>
  <si>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</si>
  <si>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</si>
  <si>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</si>
  <si>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</si>
  <si>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</si>
  <si>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</si>
  <si>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</si>
  <si>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</si>
  <si>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</si>
  <si>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</si>
  <si>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</si>
  <si>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</si>
  <si>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</si>
  <si>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</si>
  <si>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</si>
  <si>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</si>
  <si>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</si>
  <si>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</si>
  <si>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</si>
  <si>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</si>
  <si>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</si>
  <si>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</si>
  <si>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</si>
  <si>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</si>
  <si>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</si>
  <si>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</si>
  <si>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</si>
  <si>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</si>
  <si>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</si>
  <si>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</si>
  <si>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</si>
  <si>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</si>
  <si>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</si>
  <si>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</si>
  <si>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</si>
  <si>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</si>
  <si>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</si>
  <si>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</si>
  <si>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</si>
  <si>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</si>
  <si>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</si>
  <si>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</si>
  <si>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</si>
  <si>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</si>
  <si>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</si>
  <si>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</si>
  <si>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</si>
  <si>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</si>
  <si>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</si>
  <si>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</si>
  <si>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</si>
  <si>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</si>
  <si>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</si>
  <si>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</si>
  <si>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</si>
  <si>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</si>
  <si>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</si>
  <si>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</si>
  <si>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</si>
  <si>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</si>
  <si>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</si>
  <si>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</si>
  <si>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</si>
  <si>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</si>
  <si>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</si>
  <si>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</si>
  <si>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</si>
  <si>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</si>
  <si>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</si>
  <si>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</si>
  <si>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</si>
  <si>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</si>
  <si>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</si>
  <si>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</si>
  <si>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</si>
  <si>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</si>
  <si>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</si>
  <si>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</si>
  <si>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</si>
  <si>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</si>
  <si>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</si>
  <si>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</si>
  <si>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</si>
  <si>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</si>
  <si>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</si>
  <si>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</si>
  <si>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</si>
  <si>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</si>
  <si>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</si>
  <si>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</si>
  <si>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</si>
  <si>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</si>
  <si>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</si>
  <si>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</si>
  <si>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</si>
  <si>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</si>
  <si>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</si>
  <si>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</si>
  <si>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</si>
  <si>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</si>
  <si>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</si>
  <si>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</si>
  <si>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</si>
  <si>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</si>
  <si>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</si>
  <si>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</si>
  <si>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</si>
  <si>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</si>
  <si>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</si>
  <si>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</si>
  <si>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</si>
  <si>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</si>
  <si>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</si>
  <si>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</si>
  <si>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</si>
  <si>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</si>
  <si>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</si>
  <si>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</si>
  <si>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</si>
  <si>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</si>
  <si>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</si>
  <si>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</si>
  <si>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</si>
  <si>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</si>
  <si>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</si>
  <si>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</si>
  <si>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</si>
  <si>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</si>
  <si>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</si>
  <si>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</si>
  <si>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</si>
  <si>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</si>
  <si>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</si>
  <si>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</si>
  <si>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</si>
  <si>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</si>
  <si>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</si>
  <si>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</si>
  <si>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</si>
  <si>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</si>
  <si>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</si>
  <si>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</si>
  <si>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</si>
  <si>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</si>
  <si>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</si>
  <si>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</si>
  <si>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</si>
  <si>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</si>
  <si>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</si>
  <si>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</si>
  <si>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</si>
  <si>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</si>
  <si>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</si>
  <si>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</si>
  <si>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</si>
  <si>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</si>
  <si>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</si>
  <si>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</si>
  <si>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</si>
  <si>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</si>
  <si>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</si>
  <si>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</si>
  <si>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</si>
  <si>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</si>
  <si>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</si>
  <si>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</si>
  <si>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</si>
  <si>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</si>
  <si>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</si>
  <si>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</si>
  <si>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</si>
  <si>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</si>
  <si>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</si>
  <si>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</si>
  <si>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</si>
  <si>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</si>
  <si>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</si>
  <si>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</si>
  <si>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</si>
  <si>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</si>
  <si>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</si>
  <si>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</si>
  <si>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</si>
  <si>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</si>
  <si>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</si>
  <si>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</si>
  <si>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</si>
  <si>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</si>
  <si>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</si>
  <si>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</si>
  <si>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</si>
  <si>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</si>
  <si>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</si>
  <si>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</si>
  <si>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</si>
  <si>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</si>
  <si>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</si>
  <si>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</si>
  <si>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</si>
  <si>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</si>
  <si>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</si>
  <si>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</si>
  <si>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</si>
  <si>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</si>
  <si>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</si>
  <si>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</si>
  <si>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</si>
  <si>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</si>
  <si>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</si>
  <si>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</si>
  <si>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</si>
  <si>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</si>
  <si>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</si>
  <si>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</si>
  <si>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</si>
  <si>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</si>
  <si>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</si>
  <si>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</si>
  <si>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</si>
  <si>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</si>
  <si>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</si>
  <si>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</si>
  <si>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</si>
  <si>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</si>
  <si>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</si>
  <si>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</si>
  <si>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</si>
  <si>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</si>
  <si>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</si>
  <si>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</si>
  <si>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</si>
  <si>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</si>
  <si>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</si>
  <si>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</si>
  <si>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</si>
  <si>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</si>
  <si>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</si>
  <si>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</si>
  <si>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</si>
  <si>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</si>
  <si>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</si>
  <si>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</si>
  <si>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</si>
  <si>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</si>
  <si>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</si>
  <si>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</si>
  <si>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</si>
  <si>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</si>
  <si>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</si>
  <si>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</si>
  <si>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</si>
  <si>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</si>
  <si>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</si>
  <si>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</si>
  <si>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</si>
  <si>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</si>
  <si>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</si>
  <si>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</si>
  <si>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</si>
  <si>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</si>
  <si>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</si>
  <si>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</si>
  <si>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</si>
  <si>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</si>
  <si>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</si>
  <si>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</si>
  <si>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</si>
  <si>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</si>
  <si>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</si>
  <si>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</si>
  <si>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</si>
  <si>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</si>
  <si>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</si>
  <si>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</si>
  <si>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</si>
  <si>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</si>
  <si>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</si>
  <si>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</si>
  <si>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</si>
  <si>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</si>
  <si>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</si>
  <si>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</si>
  <si>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</si>
  <si>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</si>
  <si>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</si>
  <si>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</si>
  <si>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</si>
  <si>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</si>
  <si>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</si>
  <si>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</si>
  <si>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</si>
  <si>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</si>
  <si>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</si>
  <si>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</si>
  <si>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</si>
  <si>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</si>
  <si>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</si>
  <si>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</si>
  <si>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</si>
  <si>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</si>
  <si>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</si>
  <si>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</si>
  <si>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</si>
  <si>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</si>
  <si>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</si>
  <si>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</si>
  <si>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</si>
  <si>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</si>
  <si>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</si>
  <si>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</si>
  <si>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</si>
  <si>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</si>
  <si>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</si>
  <si>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</si>
  <si>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</si>
  <si>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</si>
  <si>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</si>
  <si>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</si>
  <si>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</si>
  <si>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</si>
  <si>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</si>
  <si>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</si>
  <si>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</si>
  <si>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</si>
  <si>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</si>
  <si>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</si>
  <si>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</si>
  <si>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</si>
  <si>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</si>
  <si>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</si>
  <si>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</si>
  <si>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</si>
  <si>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</si>
  <si>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</si>
  <si>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</si>
  <si>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</si>
  <si>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</si>
  <si>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</si>
  <si>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</si>
  <si>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</si>
  <si>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</si>
  <si>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</si>
  <si>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</si>
  <si>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</si>
  <si>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</si>
  <si>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</si>
  <si>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</si>
  <si>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</si>
  <si>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</si>
  <si>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</si>
  <si>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</si>
  <si>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</si>
  <si>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</si>
  <si>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</si>
  <si>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</si>
  <si>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</si>
  <si>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</si>
  <si>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</si>
  <si>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</si>
  <si>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</si>
  <si>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</si>
  <si>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</si>
  <si>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</si>
  <si>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</si>
  <si>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</si>
  <si>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</si>
  <si>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</si>
  <si>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</si>
  <si>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</si>
  <si>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</si>
  <si>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</si>
  <si>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</si>
  <si>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</si>
  <si>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</si>
  <si>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</si>
  <si>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</si>
  <si>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</si>
  <si>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</si>
  <si>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</si>
  <si>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</si>
  <si>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</si>
  <si>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</si>
  <si>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</si>
  <si>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</si>
  <si>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</si>
  <si>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</si>
  <si>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</si>
  <si>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</si>
  <si>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</si>
  <si>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</si>
  <si>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</si>
  <si>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</si>
  <si>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</si>
  <si>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</si>
  <si>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</si>
  <si>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</si>
  <si>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</si>
  <si>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</si>
  <si>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</si>
  <si>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</si>
  <si>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</si>
  <si>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</si>
  <si>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</si>
  <si>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</si>
  <si>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</si>
  <si>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</si>
  <si>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</si>
  <si>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</si>
  <si>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</si>
  <si>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</si>
  <si>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</si>
  <si>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</si>
  <si>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</si>
  <si>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</si>
  <si>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</si>
  <si>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</si>
  <si>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</si>
  <si>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</si>
  <si>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</si>
  <si>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</si>
  <si>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</si>
  <si>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</si>
  <si>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</si>
  <si>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</si>
  <si>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</si>
  <si>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</si>
  <si>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</si>
  <si>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</si>
  <si>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</si>
  <si>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</si>
  <si>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</si>
  <si>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</si>
  <si>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</si>
  <si>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</si>
  <si>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</si>
  <si>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</si>
  <si>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</si>
  <si>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</si>
  <si>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</si>
  <si>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</si>
  <si>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</si>
  <si>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</si>
  <si>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</si>
  <si>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</si>
  <si>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</si>
  <si>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</si>
  <si>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</si>
  <si>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</si>
  <si>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</si>
  <si>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</si>
  <si>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</si>
  <si>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</si>
  <si>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</si>
  <si>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</si>
  <si>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</si>
  <si>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</si>
  <si>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</si>
  <si>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</si>
  <si>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</si>
  <si>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</si>
  <si>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</si>
  <si>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</si>
  <si>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</si>
  <si>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</si>
  <si>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</si>
  <si>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</si>
  <si>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</si>
  <si>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</si>
  <si>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</si>
  <si>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</si>
  <si>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</si>
  <si>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</si>
  <si>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</si>
  <si>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</si>
  <si>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</si>
  <si>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</si>
  <si>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</si>
  <si>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</si>
  <si>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</si>
  <si>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</si>
  <si>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</si>
  <si>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</si>
  <si>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</si>
  <si>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</si>
  <si>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</si>
  <si>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</si>
  <si>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</si>
  <si>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</si>
  <si>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</si>
  <si>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</si>
  <si>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</si>
  <si>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</si>
  <si>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</si>
  <si>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</si>
  <si>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</si>
  <si>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</si>
  <si>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</si>
  <si>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</si>
  <si>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</si>
  <si>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</si>
  <si>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</si>
  <si>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</si>
  <si>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</si>
  <si>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</si>
  <si>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</si>
  <si>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</si>
  <si>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</si>
  <si>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</si>
  <si>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</si>
  <si>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</si>
  <si>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</si>
  <si>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</si>
  <si>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</si>
  <si>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</si>
  <si>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</si>
  <si>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</si>
  <si>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</si>
  <si>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</si>
  <si>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</si>
  <si>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</si>
  <si>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</si>
  <si>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</si>
  <si>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</si>
  <si>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</si>
  <si>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</si>
  <si>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</si>
  <si>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</si>
  <si>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</si>
  <si>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</si>
  <si>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</si>
  <si>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</si>
  <si>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</si>
  <si>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</si>
  <si>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</si>
  <si>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</si>
  <si>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</si>
  <si>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</si>
  <si>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</si>
  <si>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</si>
  <si>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</si>
  <si>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</si>
  <si>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</si>
  <si>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</si>
  <si>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</si>
  <si>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</si>
  <si>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</si>
  <si>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</si>
  <si>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</si>
  <si>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</si>
  <si>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</si>
  <si>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</si>
  <si>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</si>
  <si>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</si>
  <si>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</si>
  <si>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</si>
  <si>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</si>
  <si>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</si>
  <si>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</si>
  <si>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</si>
  <si>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</si>
  <si>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</si>
  <si>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</si>
  <si>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</si>
  <si>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</si>
  <si>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</si>
  <si>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</si>
  <si>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</si>
  <si>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</si>
  <si>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</si>
  <si>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</si>
  <si>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</si>
  <si>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</si>
  <si>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</si>
  <si>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</si>
  <si>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</si>
  <si>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</si>
  <si>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</si>
  <si>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</si>
  <si>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</si>
  <si>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</si>
  <si>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</si>
  <si>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</si>
  <si>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</si>
  <si>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</si>
  <si>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</si>
  <si>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</si>
  <si>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</si>
  <si>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</si>
  <si>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</si>
  <si>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</si>
  <si>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</si>
  <si>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</si>
  <si>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</si>
  <si>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</si>
  <si>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</si>
  <si>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</si>
  <si>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</si>
  <si>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</si>
  <si>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</si>
  <si>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</si>
  <si>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</si>
  <si>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</si>
  <si>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</si>
  <si>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</si>
  <si>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</si>
  <si>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</si>
  <si>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</si>
  <si>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</si>
  <si>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</si>
  <si>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</si>
  <si>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</si>
  <si>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</si>
  <si>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</si>
  <si>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</si>
  <si>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</si>
  <si>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</si>
  <si>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</si>
  <si>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</si>
  <si>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</si>
  <si>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</si>
  <si>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</si>
  <si>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</si>
  <si>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</si>
  <si>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</si>
  <si>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</si>
  <si>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</si>
  <si>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</si>
  <si>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</si>
  <si>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</si>
  <si>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</si>
  <si>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</si>
  <si>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</si>
  <si>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</si>
  <si>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</si>
  <si>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</si>
  <si>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</si>
  <si>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</si>
  <si>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</si>
  <si>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</si>
  <si>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</si>
  <si>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</si>
  <si>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</si>
  <si>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</si>
  <si>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</si>
  <si>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</si>
  <si>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</si>
  <si>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</si>
  <si>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</si>
  <si>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</si>
  <si>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</si>
  <si>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</si>
  <si>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</si>
  <si>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</si>
  <si>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</si>
  <si>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</si>
  <si>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</si>
  <si>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</si>
  <si>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</si>
  <si>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</si>
  <si>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</si>
  <si>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</si>
  <si>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</si>
  <si>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</si>
  <si>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</si>
  <si>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</si>
  <si>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</si>
  <si>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</si>
  <si>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</si>
  <si>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</si>
  <si>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</si>
  <si>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</si>
  <si>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</si>
  <si>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</si>
  <si>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</si>
  <si>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</si>
  <si>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</si>
  <si>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</si>
  <si>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</si>
  <si>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</si>
  <si>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</si>
  <si>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</si>
  <si>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</si>
  <si>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</si>
  <si>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</si>
  <si>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</si>
  <si>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</si>
  <si>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</si>
  <si>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</si>
  <si>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</si>
  <si>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</si>
  <si>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</si>
  <si>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</si>
  <si>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</si>
  <si>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</si>
  <si>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</si>
  <si>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</si>
  <si>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</si>
  <si>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</si>
  <si>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</si>
  <si>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</si>
  <si>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</si>
  <si>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</si>
  <si>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</si>
  <si>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</si>
  <si>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</si>
  <si>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</si>
  <si>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</si>
  <si>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</si>
  <si>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</si>
  <si>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</si>
  <si>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</si>
  <si>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</si>
  <si>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</si>
  <si>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</si>
  <si>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</si>
  <si>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</si>
  <si>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</si>
  <si>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</si>
  <si>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</si>
  <si>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</si>
  <si>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</si>
  <si>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</si>
  <si>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</si>
  <si>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</si>
  <si>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</si>
  <si>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</si>
  <si>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</si>
  <si>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</si>
  <si>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</si>
  <si>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</si>
  <si>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</si>
  <si>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</si>
  <si>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</si>
  <si>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</si>
  <si>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</si>
  <si>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</si>
  <si>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</si>
  <si>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</si>
  <si>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</si>
  <si>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</si>
  <si>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</si>
  <si>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</si>
  <si>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</si>
  <si>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</si>
  <si>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</si>
  <si>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</si>
  <si>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</si>
  <si>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</si>
  <si>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</si>
  <si>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</si>
  <si>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</si>
  <si>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</si>
  <si>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</si>
  <si>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</si>
  <si>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</si>
  <si>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</si>
  <si>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</si>
  <si>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</si>
  <si>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</si>
  <si>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</si>
  <si>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</si>
  <si>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</si>
  <si>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</si>
  <si>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</si>
  <si>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</si>
  <si>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</si>
  <si>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</si>
  <si>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</si>
  <si>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</si>
  <si>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</si>
  <si>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</si>
  <si>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</si>
  <si>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</si>
  <si>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</si>
  <si>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</si>
  <si>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</si>
  <si>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</si>
  <si>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</si>
  <si>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</si>
  <si>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</si>
  <si>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</si>
  <si>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</si>
  <si>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</si>
  <si>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</si>
  <si>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</si>
  <si>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</si>
  <si>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</si>
  <si>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</si>
  <si>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</si>
  <si>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</si>
  <si>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</si>
  <si>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</si>
  <si>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</si>
  <si>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</si>
  <si>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</si>
  <si>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</si>
  <si>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</si>
  <si>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</si>
  <si>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</si>
  <si>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</si>
  <si>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</si>
  <si>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</si>
  <si>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</si>
  <si>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</si>
  <si>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</si>
  <si>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</si>
  <si>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</si>
  <si>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</si>
  <si>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</si>
  <si>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</si>
  <si>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</si>
  <si>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</si>
  <si>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</si>
  <si>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</si>
  <si>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</si>
  <si>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</si>
  <si>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</si>
  <si>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</si>
  <si>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</si>
  <si>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</si>
  <si>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</si>
  <si>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</si>
  <si>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</si>
  <si>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</si>
  <si>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</si>
  <si>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</si>
  <si>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</si>
  <si>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</si>
  <si>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</si>
  <si>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</si>
  <si>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</si>
  <si>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</si>
  <si>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</si>
  <si>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</si>
  <si>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</si>
  <si>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</si>
  <si>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</si>
  <si>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</si>
  <si>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</si>
  <si>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</si>
  <si>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</si>
  <si>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</si>
  <si>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</si>
  <si>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</si>
  <si>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</si>
  <si>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</si>
  <si>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</si>
  <si>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</si>
  <si>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</si>
  <si>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</si>
  <si>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</si>
  <si>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</si>
  <si>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</si>
  <si>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</si>
  <si>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</si>
  <si>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</si>
  <si>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</si>
  <si>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</si>
  <si>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</si>
  <si>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</si>
  <si>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</si>
  <si>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</si>
  <si>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</si>
  <si>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</si>
  <si>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</si>
  <si>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</si>
  <si>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</si>
  <si>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</si>
  <si>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</si>
  <si>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</si>
  <si>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</si>
  <si>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</si>
  <si>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</si>
  <si>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</si>
  <si>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</si>
  <si>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</si>
  <si>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</si>
  <si>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</si>
  <si>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</si>
  <si>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</si>
  <si>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</si>
  <si>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</si>
  <si>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</si>
  <si>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</si>
  <si>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</si>
  <si>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</si>
  <si>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</si>
  <si>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</si>
  <si>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</si>
  <si>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</si>
  <si>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</si>
  <si>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</si>
  <si>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</si>
  <si>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</si>
  <si>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</si>
  <si>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</si>
  <si>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</si>
  <si>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</si>
  <si>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</si>
  <si>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</si>
  <si>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</si>
  <si>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</si>
  <si>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</si>
  <si>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</si>
  <si>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</si>
  <si>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</si>
  <si>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</si>
  <si>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</si>
  <si>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</si>
  <si>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</si>
  <si>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</si>
  <si>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</si>
  <si>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</si>
  <si>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</si>
  <si>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</si>
  <si>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</si>
  <si>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</si>
  <si>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</si>
  <si>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</si>
  <si>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</si>
  <si>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</si>
  <si>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</si>
  <si>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</si>
  <si>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</si>
  <si>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</si>
  <si>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</si>
  <si>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</si>
  <si>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</si>
  <si>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</si>
  <si>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</si>
  <si>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</si>
  <si>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</si>
  <si>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</si>
  <si>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</si>
  <si>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</si>
  <si>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</si>
  <si>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</si>
  <si>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</si>
  <si>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</si>
  <si>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</si>
  <si>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</si>
  <si>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</si>
  <si>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</si>
  <si>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</si>
  <si>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</si>
  <si>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</si>
  <si>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</si>
  <si>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</si>
  <si>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</si>
  <si>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</si>
  <si>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</si>
  <si>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</si>
  <si>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</si>
  <si>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</si>
  <si>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</si>
  <si>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</si>
  <si>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</si>
  <si>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</si>
  <si>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</si>
  <si>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</si>
  <si>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</si>
  <si>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</si>
  <si>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</si>
  <si>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</si>
  <si>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</si>
  <si>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</si>
  <si>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</si>
  <si>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</si>
  <si>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</si>
  <si>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</si>
  <si>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</si>
  <si>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</si>
  <si>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</si>
  <si>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</si>
  <si>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</si>
  <si>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</si>
  <si>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</si>
  <si>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</si>
  <si>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</si>
  <si>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</si>
  <si>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</si>
  <si>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</si>
  <si>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</si>
  <si>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</si>
  <si>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</si>
  <si>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</si>
  <si>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</si>
  <si>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</si>
  <si>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</si>
  <si>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</si>
  <si>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</si>
  <si>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</si>
  <si>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</si>
  <si>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</si>
  <si>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</si>
  <si>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</si>
  <si>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</si>
  <si>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</si>
  <si>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</si>
  <si>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</si>
  <si>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</si>
  <si>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</si>
  <si>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</si>
  <si>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</si>
  <si>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</si>
  <si>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</si>
  <si>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</si>
  <si>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</si>
  <si>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</si>
  <si>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</si>
  <si>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</si>
  <si>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</si>
  <si>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</si>
  <si>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</si>
  <si>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</si>
  <si>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</si>
  <si>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</si>
  <si>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</si>
  <si>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</si>
  <si>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</si>
  <si>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</si>
  <si>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</si>
  <si>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</si>
  <si>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</si>
  <si>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</si>
  <si>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</si>
  <si>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</si>
  <si>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</si>
  <si>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</si>
  <si>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</si>
  <si>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</si>
  <si>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</si>
  <si>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</si>
  <si>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</si>
  <si>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</si>
  <si>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</si>
  <si>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</si>
  <si>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</si>
  <si>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</si>
  <si>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</si>
  <si>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</si>
  <si>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</si>
  <si>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</si>
  <si>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</si>
  <si>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</si>
  <si>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</si>
  <si>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</si>
  <si>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</si>
  <si>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</si>
  <si>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</si>
  <si>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</si>
  <si>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</si>
  <si>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</si>
  <si>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</si>
  <si>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</si>
  <si>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</si>
  <si>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</si>
  <si>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</si>
  <si>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</si>
  <si>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</si>
  <si>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</si>
  <si>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</si>
  <si>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</si>
  <si>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</si>
  <si>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</si>
  <si>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</si>
  <si>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</si>
  <si>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</si>
  <si>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</si>
  <si>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</si>
  <si>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</si>
  <si>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</si>
  <si>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</si>
  <si>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</si>
  <si>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</si>
  <si>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</si>
  <si>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</si>
  <si>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</si>
  <si>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</si>
  <si>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</si>
  <si>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</si>
  <si>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</si>
  <si>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</si>
  <si>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</si>
  <si>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</si>
  <si>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</si>
  <si>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</si>
  <si>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</si>
  <si>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</si>
  <si>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</si>
  <si>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</si>
  <si>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</si>
  <si>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</si>
  <si>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</si>
  <si>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</si>
  <si>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</si>
  <si>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</si>
  <si>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</si>
  <si>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</si>
  <si>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</si>
  <si>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</si>
  <si>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</si>
  <si>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</si>
  <si>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</si>
  <si>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</si>
  <si>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</si>
  <si>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</si>
  <si>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</si>
  <si>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</si>
  <si>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</si>
  <si>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</si>
  <si>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</si>
  <si>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</si>
  <si>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</si>
  <si>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</si>
  <si>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</si>
  <si>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</si>
  <si>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</si>
  <si>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</si>
  <si>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</si>
  <si>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</si>
  <si>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</si>
  <si>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</si>
  <si>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</si>
  <si>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</si>
  <si>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</si>
  <si>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</si>
  <si>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</si>
  <si>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</si>
  <si>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</si>
  <si>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</si>
  <si>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</si>
  <si>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</si>
  <si>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</si>
  <si>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</si>
  <si>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</si>
  <si>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</si>
  <si>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</si>
  <si>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</si>
  <si>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</si>
  <si>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</si>
  <si>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</si>
  <si>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</si>
  <si>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</si>
  <si>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</si>
  <si>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</si>
  <si>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</si>
  <si>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</si>
  <si>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</si>
  <si>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</si>
  <si>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</si>
  <si>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</si>
  <si>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</si>
  <si>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</si>
  <si>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</si>
  <si>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</si>
  <si>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</si>
  <si>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</si>
  <si>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</si>
  <si>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</si>
  <si>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</si>
  <si>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</si>
  <si>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</si>
  <si>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</si>
  <si>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</si>
  <si>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</si>
  <si>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</si>
  <si>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</si>
  <si>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</si>
  <si>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</si>
  <si>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</si>
  <si>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</si>
  <si>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</si>
  <si>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</si>
  <si>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</si>
  <si>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</si>
  <si>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</si>
  <si>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</si>
  <si>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</si>
  <si>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</si>
  <si>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</si>
  <si>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</si>
  <si>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</si>
  <si>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</si>
  <si>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</si>
  <si>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</si>
  <si>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</si>
  <si>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</si>
  <si>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</si>
  <si>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</si>
  <si>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</si>
  <si>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</si>
  <si>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</si>
  <si>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</si>
  <si>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</si>
  <si>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</si>
  <si>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</si>
  <si>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</si>
  <si>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</si>
  <si>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</si>
  <si>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</si>
  <si>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</si>
  <si>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</si>
  <si>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</si>
  <si>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</si>
  <si>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</si>
  <si>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</si>
  <si>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</si>
  <si>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</si>
  <si>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</si>
  <si>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</si>
  <si>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</si>
  <si>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</si>
  <si>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</si>
  <si>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</si>
  <si>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</si>
  <si>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</si>
  <si>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</si>
  <si>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</si>
  <si>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</si>
  <si>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</si>
  <si>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</si>
  <si>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</si>
  <si>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</si>
  <si>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</si>
  <si>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</si>
  <si>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</si>
  <si>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</si>
  <si>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</si>
  <si>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</si>
  <si>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</si>
  <si>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</si>
  <si>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</si>
  <si>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</si>
  <si>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</si>
  <si>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</si>
  <si>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</si>
  <si>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</si>
  <si>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</si>
  <si>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</si>
  <si>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</si>
  <si>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</si>
  <si>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</si>
  <si>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</si>
  <si>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</si>
  <si>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</si>
  <si>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</si>
  <si>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</si>
  <si>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</si>
  <si>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</si>
  <si>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</si>
  <si>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</si>
  <si>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</si>
  <si>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</si>
  <si>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</si>
  <si>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</si>
  <si>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</si>
  <si>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</si>
  <si>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</si>
  <si>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</si>
  <si>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</si>
  <si>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</si>
  <si>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</si>
  <si>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</si>
  <si>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</si>
  <si>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</si>
  <si>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</si>
  <si>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</si>
  <si>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</si>
  <si>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</si>
  <si>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</si>
  <si>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</si>
  <si>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</si>
  <si>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</si>
  <si>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</si>
  <si>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</si>
  <si>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</si>
  <si>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</si>
  <si>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</si>
  <si>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</si>
  <si>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</si>
  <si>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</si>
  <si>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</si>
  <si>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</si>
  <si>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</si>
  <si>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</si>
  <si>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</si>
  <si>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</si>
  <si>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</si>
  <si>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</si>
  <si>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</si>
  <si>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</si>
  <si>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</si>
  <si>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</si>
  <si>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</si>
  <si>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</si>
  <si>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</si>
  <si>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</si>
  <si>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</si>
  <si>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</si>
  <si>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</si>
  <si>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</si>
  <si>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</si>
  <si>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</si>
  <si>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</si>
  <si>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</si>
  <si>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</si>
  <si>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</si>
  <si>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</si>
  <si>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</si>
  <si>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</si>
  <si>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</si>
  <si>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</si>
  <si>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</si>
  <si>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</si>
  <si>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</si>
  <si>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</si>
  <si>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</si>
  <si>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</si>
  <si>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</si>
  <si>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</si>
  <si>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</si>
  <si>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</si>
  <si>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</si>
  <si>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</si>
  <si>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</si>
  <si>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</si>
  <si>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</si>
  <si>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</si>
  <si>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</si>
  <si>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</si>
  <si>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</si>
  <si>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</si>
  <si>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</si>
  <si>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</si>
  <si>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</si>
  <si>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</si>
  <si>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</si>
  <si>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</si>
  <si>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</si>
  <si>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</si>
  <si>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</si>
  <si>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</si>
  <si>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</si>
  <si>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</si>
  <si>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</si>
  <si>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</si>
  <si>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</si>
  <si>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</si>
  <si>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</si>
  <si>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</si>
  <si>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</si>
  <si>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</si>
  <si>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</si>
  <si>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</si>
  <si>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</si>
  <si>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</si>
  <si>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</si>
  <si>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</si>
  <si>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</si>
  <si>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</si>
  <si>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</si>
  <si>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</si>
  <si>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</si>
  <si>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</si>
  <si>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</si>
  <si>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</si>
  <si>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</si>
  <si>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</si>
  <si>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</si>
  <si>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</si>
  <si>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</si>
  <si>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</si>
  <si>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</si>
  <si>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</si>
  <si>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</si>
  <si>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</si>
  <si>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</si>
  <si>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</si>
  <si>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</si>
  <si>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</si>
  <si>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</si>
  <si>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</si>
  <si>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</si>
  <si>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</si>
  <si>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</si>
  <si>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</si>
  <si>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</si>
  <si>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</si>
  <si>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</si>
  <si>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</si>
  <si>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</si>
  <si>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</si>
  <si>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</si>
  <si>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</si>
  <si>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</si>
  <si>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</si>
  <si>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</si>
  <si>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</si>
  <si>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</si>
  <si>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</si>
  <si>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</si>
  <si>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</si>
  <si>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</si>
  <si>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</si>
  <si>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</si>
  <si>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</si>
  <si>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</si>
  <si>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</si>
  <si>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</si>
  <si>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</si>
  <si>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</si>
  <si>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</si>
  <si>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</si>
  <si>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</si>
  <si>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</si>
  <si>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</si>
  <si>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</si>
  <si>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</si>
  <si>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</si>
  <si>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</si>
  <si>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</si>
  <si>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</si>
  <si>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</si>
  <si>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</si>
  <si>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</si>
  <si>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</si>
  <si>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</si>
  <si>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</si>
  <si>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</si>
  <si>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</si>
  <si>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</si>
  <si>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</si>
  <si>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</si>
  <si>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</si>
  <si>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</si>
  <si>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</si>
  <si>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</si>
  <si>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</si>
  <si>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</si>
  <si>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</si>
  <si>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</si>
  <si>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</si>
  <si>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</si>
  <si>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</si>
  <si>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</si>
  <si>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</si>
  <si>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</si>
  <si>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</si>
  <si>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</si>
  <si>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</si>
  <si>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</si>
  <si>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</si>
  <si>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</si>
  <si>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</si>
  <si>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</si>
  <si>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</si>
  <si>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</si>
  <si>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</si>
  <si>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</si>
  <si>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</si>
  <si>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</si>
  <si>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</si>
  <si>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</si>
  <si>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</si>
  <si>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</si>
  <si>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</si>
  <si>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</si>
  <si>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</si>
  <si>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</si>
  <si>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</si>
  <si>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</si>
  <si>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</si>
  <si>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</si>
  <si>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</si>
  <si>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</si>
  <si>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</si>
  <si>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</si>
  <si>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</si>
  <si>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</si>
  <si>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</si>
  <si>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</si>
  <si>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</si>
  <si>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</si>
  <si>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</si>
  <si>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</si>
  <si>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</si>
  <si>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</si>
  <si>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</si>
  <si>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</si>
  <si>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</si>
  <si>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</si>
  <si>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</si>
  <si>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</si>
  <si>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</si>
  <si>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</si>
  <si>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</si>
  <si>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</si>
  <si>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</si>
  <si>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</si>
  <si>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</si>
  <si>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</si>
  <si>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</si>
  <si>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</si>
  <si>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</si>
  <si>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</si>
  <si>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</si>
  <si>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</si>
  <si>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</si>
  <si>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</si>
  <si>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</si>
  <si>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</si>
  <si>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</si>
  <si>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</si>
  <si>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</si>
  <si>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</si>
  <si>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</si>
  <si>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</si>
  <si>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</si>
  <si>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</si>
  <si>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</si>
  <si>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</si>
  <si>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</si>
  <si>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</si>
  <si>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</si>
  <si>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</si>
  <si>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</si>
  <si>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</si>
  <si>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</si>
  <si>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</si>
  <si>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</si>
  <si>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</si>
  <si>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</si>
  <si>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</si>
  <si>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</si>
  <si>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</si>
  <si>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</si>
  <si>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</si>
  <si>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</si>
  <si>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</si>
  <si>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</si>
  <si>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</si>
  <si>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</si>
  <si>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</si>
  <si>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</si>
  <si>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</si>
  <si>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</si>
  <si>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</si>
  <si>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</si>
  <si>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</si>
  <si>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</si>
  <si>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</si>
  <si>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</si>
  <si>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</si>
  <si>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</si>
  <si>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</si>
  <si>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</si>
  <si>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</si>
  <si>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</si>
  <si>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</si>
  <si>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</si>
  <si>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</si>
  <si>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</si>
  <si>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</si>
  <si>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</si>
  <si>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</si>
  <si>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</si>
  <si>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</si>
  <si>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</si>
  <si>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</si>
  <si>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</si>
  <si>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</si>
  <si>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</si>
  <si>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</si>
  <si>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</si>
  <si>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</si>
  <si>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</si>
  <si>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</si>
  <si>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</si>
  <si>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</si>
  <si>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</si>
  <si>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</si>
  <si>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</si>
  <si>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</si>
  <si>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</si>
  <si>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</si>
  <si>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</si>
  <si>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</si>
  <si>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</si>
  <si>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</si>
  <si>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</si>
  <si>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</si>
  <si>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</si>
  <si>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</si>
  <si>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</si>
  <si>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</si>
  <si>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</si>
  <si>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</si>
  <si>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</si>
  <si>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</si>
  <si>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</si>
  <si>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</si>
  <si>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</si>
  <si>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</si>
  <si>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</si>
  <si>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</si>
  <si>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</si>
  <si>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</si>
  <si>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</si>
  <si>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</si>
  <si>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</si>
  <si>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</si>
  <si>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</si>
  <si>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</si>
  <si>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</si>
  <si>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</si>
  <si>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</si>
  <si>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</si>
  <si>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</si>
  <si>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</si>
  <si>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</si>
  <si>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</si>
  <si>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</si>
  <si>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</si>
  <si>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</si>
  <si>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</si>
  <si>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</si>
  <si>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</si>
  <si>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</si>
  <si>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</si>
  <si>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</si>
  <si>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</si>
  <si>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</si>
  <si>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</si>
  <si>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</si>
  <si>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</si>
  <si>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</si>
  <si>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</si>
  <si>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</si>
  <si>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</si>
  <si>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</si>
  <si>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</si>
  <si>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</si>
  <si>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</si>
  <si>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</si>
  <si>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</si>
  <si>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</si>
  <si>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</si>
  <si>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</si>
  <si>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</si>
  <si>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</si>
  <si>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</si>
  <si>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</si>
  <si>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</si>
  <si>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</si>
  <si>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</si>
  <si>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</si>
  <si>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</si>
  <si>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</si>
  <si>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</si>
  <si>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</si>
  <si>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</si>
  <si>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</si>
  <si>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</si>
  <si>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</si>
  <si>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</si>
  <si>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</si>
  <si>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</si>
  <si>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</si>
  <si>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</si>
  <si>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</si>
  <si>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</si>
  <si>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</si>
  <si>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</si>
  <si>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</si>
  <si>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</si>
  <si>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</si>
  <si>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</si>
  <si>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</si>
  <si>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</si>
  <si>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</si>
  <si>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</si>
  <si>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</si>
  <si>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</si>
  <si>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</si>
  <si>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</si>
  <si>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</si>
  <si>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</si>
  <si>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</si>
  <si>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</si>
  <si>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</si>
  <si>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</si>
  <si>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</si>
  <si>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</si>
  <si>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</si>
  <si>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</si>
  <si>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</si>
  <si>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</si>
  <si>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</si>
  <si>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</si>
  <si>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</si>
  <si>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</si>
  <si>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</si>
  <si>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</si>
  <si>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</si>
  <si>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</si>
  <si>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</si>
  <si>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</si>
  <si>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</si>
  <si>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</si>
  <si>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</si>
  <si>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</si>
  <si>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</si>
  <si>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</si>
  <si>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</si>
  <si>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</si>
  <si>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</si>
  <si>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</si>
  <si>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</si>
  <si>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</si>
  <si>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</si>
  <si>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</si>
  <si>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</si>
  <si>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</si>
  <si>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</si>
  <si>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</si>
  <si>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</si>
  <si>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</si>
  <si>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</si>
  <si>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</si>
  <si>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</si>
  <si>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</si>
  <si>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</si>
  <si>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</si>
  <si>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</si>
  <si>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</si>
  <si>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</si>
  <si>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</si>
  <si>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</si>
  <si>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</si>
  <si>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</si>
  <si>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</si>
  <si>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</si>
  <si>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</si>
  <si>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</si>
  <si>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</si>
  <si>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</si>
  <si>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</si>
  <si>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</si>
  <si>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</si>
  <si>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</si>
  <si>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</si>
  <si>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</si>
  <si>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</si>
  <si>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</si>
  <si>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</si>
  <si>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</si>
  <si>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</si>
  <si>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</si>
  <si>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</si>
  <si>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</si>
  <si>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</si>
  <si>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</si>
  <si>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</si>
  <si>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</si>
  <si>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</si>
  <si>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</si>
  <si>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</si>
  <si>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</si>
  <si>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</si>
  <si>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</si>
  <si>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</si>
  <si>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</si>
  <si>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</si>
  <si>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</si>
  <si>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</si>
  <si>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</si>
  <si>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</si>
  <si>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</si>
  <si>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</si>
  <si>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</si>
  <si>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</si>
  <si>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</si>
  <si>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</si>
  <si>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</si>
  <si>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</si>
  <si>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</si>
  <si>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</si>
  <si>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</si>
  <si>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</si>
  <si>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</si>
  <si>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</si>
  <si>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</si>
  <si>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</si>
  <si>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</si>
  <si>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</si>
  <si>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</si>
  <si>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</si>
  <si>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</si>
  <si>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</si>
  <si>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</si>
  <si>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</si>
  <si>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</si>
  <si>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</si>
  <si>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</si>
  <si>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</si>
  <si>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</si>
  <si>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</si>
  <si>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</si>
  <si>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</si>
  <si>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</si>
  <si>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</si>
  <si>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</si>
  <si>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</si>
  <si>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</si>
  <si>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</si>
  <si>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</si>
  <si>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</si>
  <si>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</si>
  <si>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</si>
  <si>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</si>
  <si>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</si>
  <si>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</si>
  <si>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</si>
  <si>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</si>
  <si>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</si>
  <si>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</si>
  <si>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</si>
  <si>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</si>
  <si>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</si>
  <si>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</si>
  <si>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</si>
  <si>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</si>
  <si>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</si>
  <si>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</si>
  <si>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</si>
  <si>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</si>
  <si>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</si>
  <si>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</si>
  <si>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</si>
  <si>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</si>
  <si>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</si>
  <si>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</si>
  <si>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</si>
  <si>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</si>
  <si>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</si>
  <si>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</si>
  <si>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</si>
  <si>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</si>
  <si>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</si>
  <si>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</si>
  <si>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</si>
  <si>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</si>
  <si>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</si>
  <si>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</si>
  <si>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</si>
  <si>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</si>
  <si>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</si>
  <si>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</si>
  <si>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</si>
  <si>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</si>
  <si>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</si>
  <si>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</si>
  <si>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</si>
  <si>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</si>
  <si>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</si>
  <si>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</si>
  <si>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</si>
  <si>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</si>
  <si>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</si>
  <si>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</si>
  <si>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</si>
  <si>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</si>
  <si>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</si>
  <si>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</si>
  <si>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</si>
  <si>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</si>
  <si>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</si>
  <si>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</si>
  <si>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</si>
  <si>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</si>
  <si>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</si>
  <si>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</si>
  <si>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</si>
  <si>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</si>
  <si>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</si>
  <si>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</si>
  <si>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</si>
  <si>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</si>
  <si>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</si>
  <si>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</si>
  <si>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</si>
  <si>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</si>
  <si>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</si>
  <si>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</si>
  <si>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</si>
  <si>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</si>
  <si>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</si>
  <si>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</si>
  <si>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</si>
  <si>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</si>
  <si>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</si>
  <si>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</si>
  <si>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</si>
  <si>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</si>
  <si>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</si>
  <si>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</si>
  <si>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</si>
  <si>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</si>
  <si>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</si>
  <si>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</si>
  <si>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</si>
  <si>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</si>
  <si>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</si>
  <si>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</si>
  <si>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</si>
  <si>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</si>
  <si>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</si>
  <si>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</si>
  <si>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</si>
  <si>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</si>
  <si>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</si>
  <si>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</si>
  <si>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</si>
  <si>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</si>
  <si>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</si>
  <si>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</si>
  <si>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</si>
  <si>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</si>
  <si>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</si>
  <si>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</si>
  <si>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</si>
  <si>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</si>
  <si>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</si>
  <si>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</si>
  <si>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</si>
  <si>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</si>
  <si>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</si>
  <si>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</si>
  <si>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</si>
  <si>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</si>
  <si>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</si>
  <si>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</si>
  <si>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</si>
  <si>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</si>
  <si>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</si>
  <si>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</si>
  <si>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</si>
  <si>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</si>
  <si>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</si>
  <si>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</si>
  <si>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</si>
  <si>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</si>
  <si>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</si>
  <si>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</si>
  <si>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</si>
  <si>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</si>
  <si>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</si>
  <si>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</si>
  <si>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</si>
  <si>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</si>
  <si>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</si>
  <si>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</si>
  <si>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</si>
  <si>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</si>
  <si>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</si>
  <si>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</si>
  <si>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</si>
  <si>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</si>
  <si>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</si>
  <si>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</si>
  <si>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</si>
  <si>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</si>
  <si>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</si>
  <si>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</si>
  <si>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</si>
  <si>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</si>
  <si>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</si>
  <si>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</si>
  <si>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</si>
  <si>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</si>
  <si>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</si>
  <si>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</si>
  <si>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</si>
  <si>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</si>
  <si>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</si>
  <si>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</si>
  <si>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</si>
  <si>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</si>
  <si>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</si>
  <si>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</si>
  <si>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</si>
  <si>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</si>
  <si>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</si>
  <si>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</si>
  <si>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</si>
  <si>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</si>
  <si>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</si>
  <si>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</si>
  <si>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</si>
  <si>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</si>
  <si>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</si>
  <si>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</si>
  <si>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</si>
  <si>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</si>
  <si>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</si>
  <si>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</si>
  <si>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</si>
  <si>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</si>
  <si>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</si>
  <si>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</si>
  <si>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</si>
  <si>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</si>
  <si>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</si>
  <si>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</si>
  <si>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</si>
  <si>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</si>
  <si>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</si>
  <si>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</si>
  <si>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</si>
  <si>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</si>
  <si>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</si>
  <si>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</si>
  <si>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</si>
  <si>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</si>
  <si>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</si>
  <si>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</si>
  <si>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</si>
  <si>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</si>
  <si>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</si>
  <si>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</si>
  <si>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</si>
  <si>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</si>
  <si>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</si>
  <si>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</si>
  <si>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</si>
  <si>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</si>
  <si>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</si>
  <si>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</si>
  <si>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</si>
  <si>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</si>
  <si>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</si>
  <si>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</si>
  <si>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</si>
  <si>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</si>
  <si>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</si>
  <si>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</si>
  <si>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</si>
  <si>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</si>
  <si>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</si>
  <si>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</si>
  <si>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</si>
  <si>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</si>
  <si>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</si>
  <si>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</si>
  <si>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</si>
  <si>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</si>
  <si>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</si>
  <si>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</si>
  <si>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</si>
  <si>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</si>
  <si>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</si>
  <si>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</si>
  <si>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</si>
  <si>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</si>
  <si>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</si>
  <si>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</si>
  <si>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</si>
  <si>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</si>
  <si>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</si>
  <si>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</si>
  <si>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</si>
  <si>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</si>
  <si>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</si>
  <si>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</si>
  <si>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</si>
  <si>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</si>
  <si>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</si>
  <si>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</si>
  <si>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</si>
  <si>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</si>
  <si>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</si>
  <si>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</si>
  <si>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</si>
  <si>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</si>
  <si>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</si>
  <si>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</si>
  <si>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</si>
  <si>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</si>
  <si>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</si>
  <si>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</si>
  <si>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</si>
  <si>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</si>
  <si>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</si>
  <si>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</si>
  <si>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</si>
  <si>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</si>
  <si>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</si>
  <si>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</si>
  <si>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</si>
  <si>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</si>
  <si>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</si>
  <si>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</si>
  <si>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</si>
  <si>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</si>
  <si>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</si>
  <si>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</si>
  <si>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</si>
  <si>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</si>
  <si>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</si>
  <si>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</si>
  <si>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</si>
  <si>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</si>
  <si>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</si>
  <si>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</si>
  <si>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</si>
  <si>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</si>
  <si>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</si>
  <si>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</si>
  <si>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</si>
  <si>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</si>
  <si>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</si>
  <si>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</si>
  <si>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</si>
  <si>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</si>
  <si>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</si>
  <si>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</si>
  <si>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</si>
  <si>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</si>
  <si>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</si>
  <si>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</si>
  <si>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</si>
  <si>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</si>
  <si>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</si>
  <si>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</si>
  <si>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</si>
  <si>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</si>
  <si>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</si>
  <si>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</si>
  <si>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</si>
  <si>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</si>
  <si>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</si>
  <si>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</si>
  <si>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</si>
  <si>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</si>
  <si>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</si>
  <si>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</si>
  <si>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</si>
  <si>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</si>
  <si>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</si>
  <si>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</si>
  <si>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</si>
  <si>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</si>
  <si>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</si>
  <si>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</si>
  <si>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</si>
  <si>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</si>
  <si>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</si>
  <si>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</si>
  <si>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</si>
  <si>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</si>
  <si>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</si>
  <si>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</si>
  <si>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</si>
  <si>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</si>
  <si>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</si>
  <si>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</si>
  <si>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</si>
  <si>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</si>
  <si>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</si>
  <si>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</si>
  <si>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</si>
  <si>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</si>
  <si>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</si>
  <si>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</si>
  <si>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</si>
  <si>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</si>
  <si>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</si>
  <si>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</si>
  <si>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</si>
  <si>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</si>
  <si>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</si>
  <si>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</si>
  <si>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</si>
  <si>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</si>
  <si>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</si>
  <si>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</si>
  <si>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</si>
  <si>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</si>
  <si>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</si>
  <si>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</si>
  <si>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</si>
  <si>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</si>
  <si>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</si>
  <si>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</si>
  <si>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</si>
  <si>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</si>
  <si>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</si>
  <si>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</si>
  <si>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</si>
  <si>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</si>
  <si>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</si>
  <si>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</si>
  <si>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</si>
  <si>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</si>
  <si>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</si>
  <si>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</si>
  <si>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</si>
  <si>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</si>
  <si>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</si>
  <si>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</si>
  <si>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</si>
  <si>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</si>
  <si>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</si>
  <si>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</si>
  <si>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</si>
  <si>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</si>
  <si>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</si>
  <si>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</si>
  <si>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</si>
  <si>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</si>
  <si>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</si>
  <si>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</si>
  <si>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</si>
  <si>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</si>
  <si>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</si>
  <si>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</si>
  <si>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</si>
  <si>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</si>
  <si>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</si>
  <si>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</si>
  <si>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</si>
  <si>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</si>
  <si>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</si>
  <si>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</si>
  <si>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</si>
  <si>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</si>
  <si>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</si>
  <si>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</si>
  <si>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</si>
  <si>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</si>
  <si>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</si>
  <si>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</si>
  <si>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</si>
  <si>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</si>
  <si>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</si>
  <si>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</si>
  <si>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</si>
  <si>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</si>
  <si>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</si>
  <si>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</si>
  <si>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</si>
  <si>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</si>
  <si>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</si>
  <si>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</si>
  <si>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</si>
  <si>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</si>
  <si>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</si>
  <si>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</si>
  <si>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</si>
  <si>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</si>
  <si>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</si>
  <si>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</si>
  <si>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</si>
  <si>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</si>
  <si>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</si>
  <si>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</si>
  <si>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</si>
  <si>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</si>
  <si>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</si>
  <si>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</si>
  <si>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</si>
  <si>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</si>
  <si>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</si>
  <si>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</si>
  <si>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</si>
  <si>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</si>
  <si>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</si>
  <si>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</si>
  <si>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</si>
  <si>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</si>
  <si>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</si>
  <si>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</si>
  <si>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</si>
  <si>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</si>
  <si>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</si>
  <si>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</si>
  <si>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</si>
  <si>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</si>
  <si>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</si>
  <si>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</si>
  <si>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</si>
  <si>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</si>
  <si>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</si>
  <si>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</si>
  <si>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</si>
  <si>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</si>
  <si>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</si>
  <si>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</si>
  <si>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</si>
  <si>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</si>
  <si>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</si>
  <si>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</si>
  <si>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</si>
  <si>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</si>
  <si>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</si>
  <si>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</si>
  <si>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</si>
  <si>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</si>
  <si>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</si>
  <si>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</si>
  <si>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</si>
  <si>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</si>
  <si>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</si>
  <si>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</si>
  <si>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</si>
  <si>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</si>
  <si>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</si>
  <si>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</si>
  <si>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</si>
  <si>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</si>
  <si>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</si>
  <si>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</si>
  <si>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</si>
  <si>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</si>
  <si>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</si>
  <si>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</si>
  <si>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</si>
  <si>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</si>
  <si>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</si>
  <si>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</si>
  <si>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</si>
  <si>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</si>
  <si>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</si>
  <si>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</si>
  <si>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</si>
  <si>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</si>
  <si>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</si>
  <si>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</si>
  <si>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</si>
  <si>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</si>
  <si>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</si>
  <si>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</si>
  <si>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</si>
  <si>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</si>
  <si>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</si>
  <si>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</si>
  <si>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</si>
  <si>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</si>
  <si>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</si>
  <si>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</si>
  <si>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</si>
  <si>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</si>
  <si>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</si>
  <si>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</si>
  <si>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</si>
  <si>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</si>
  <si>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</si>
  <si>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</si>
  <si>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</si>
  <si>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</si>
  <si>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</si>
  <si>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</si>
  <si>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</si>
  <si>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</si>
  <si>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</si>
  <si>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</si>
  <si>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</si>
  <si>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</si>
  <si>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</si>
  <si>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</si>
  <si>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</si>
  <si>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</si>
  <si>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</si>
  <si>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</si>
  <si>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</si>
  <si>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</si>
  <si>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</si>
  <si>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</si>
  <si>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</si>
  <si>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</si>
  <si>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</si>
  <si>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</si>
  <si>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</si>
  <si>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</si>
  <si>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</si>
  <si>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</si>
  <si>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</si>
  <si>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</si>
  <si>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</si>
  <si>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</si>
  <si>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</si>
  <si>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</si>
  <si>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</si>
  <si>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</si>
  <si>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</si>
  <si>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</si>
  <si>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</si>
  <si>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</si>
  <si>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</si>
  <si>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</si>
  <si>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</si>
  <si>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</si>
  <si>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</si>
  <si>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</si>
  <si>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</si>
  <si>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</si>
  <si>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</si>
  <si>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</si>
  <si>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</si>
  <si>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</si>
  <si>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</si>
  <si>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</si>
  <si>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</si>
  <si>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</si>
  <si>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</si>
  <si>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</si>
  <si>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</si>
  <si>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</si>
  <si>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</si>
  <si>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</si>
  <si>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</si>
  <si>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</si>
  <si>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</si>
  <si>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</si>
  <si>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</si>
  <si>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</si>
  <si>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</si>
  <si>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</si>
  <si>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</si>
  <si>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</si>
  <si>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</si>
  <si>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</si>
  <si>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</si>
  <si>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</si>
  <si>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</si>
  <si>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</si>
  <si>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</si>
  <si>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</si>
  <si>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</si>
  <si>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</si>
  <si>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</si>
  <si>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</si>
  <si>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</si>
  <si>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</si>
  <si>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</si>
  <si>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</si>
  <si>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</si>
  <si>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</si>
  <si>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</si>
  <si>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</si>
  <si>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</si>
  <si>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</si>
  <si>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</si>
  <si>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</si>
  <si>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</si>
  <si>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</si>
  <si>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</si>
  <si>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</si>
  <si>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</si>
  <si>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</si>
  <si>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</si>
  <si>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</si>
  <si>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</si>
  <si>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</si>
  <si>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</si>
  <si>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</si>
  <si>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</si>
  <si>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</si>
  <si>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</si>
  <si>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</si>
  <si>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</si>
  <si>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</si>
  <si>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</si>
  <si>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</si>
  <si>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</si>
  <si>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</si>
  <si>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</si>
  <si>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</si>
  <si>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</si>
  <si>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</si>
  <si>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</si>
  <si>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</si>
  <si>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</si>
  <si>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</si>
  <si>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</si>
  <si>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</si>
  <si>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</si>
  <si>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</si>
  <si>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</si>
  <si>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</si>
  <si>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</si>
  <si>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</si>
  <si>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</si>
  <si>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</si>
  <si>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</si>
  <si>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</si>
  <si>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</si>
  <si>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</si>
  <si>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</si>
  <si>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</si>
  <si>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</si>
  <si>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</si>
  <si>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</si>
  <si>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</si>
  <si>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</si>
  <si>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</si>
  <si>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</si>
  <si>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</si>
  <si>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</si>
  <si>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</si>
  <si>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</si>
  <si>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</si>
  <si>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</si>
  <si>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</si>
  <si>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</si>
  <si>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</si>
  <si>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</si>
  <si>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</si>
  <si>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</si>
  <si>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</si>
  <si>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</si>
  <si>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</si>
  <si>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</si>
  <si>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</si>
  <si>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</si>
  <si>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</si>
  <si>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</si>
  <si>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</si>
  <si>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</si>
  <si>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</si>
  <si>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</si>
  <si>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</si>
  <si>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</si>
  <si>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</si>
  <si>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</si>
  <si>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</si>
  <si>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</si>
  <si>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</si>
  <si>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</si>
  <si>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</si>
  <si>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</si>
  <si>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</si>
  <si>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</si>
  <si>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</si>
  <si>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</si>
  <si>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</si>
  <si>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</si>
  <si>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</si>
  <si>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</si>
  <si>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</si>
  <si>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</si>
  <si>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</si>
  <si>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</si>
  <si>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</si>
  <si>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</si>
  <si>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</si>
  <si>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</si>
  <si>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</si>
  <si>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</si>
  <si>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</si>
  <si>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</si>
  <si>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</si>
  <si>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</si>
  <si>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</si>
  <si>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</si>
  <si>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</si>
  <si>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</si>
  <si>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</si>
  <si>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</si>
  <si>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</si>
  <si>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</si>
  <si>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</si>
  <si>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</si>
  <si>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</si>
  <si>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</si>
  <si>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</si>
  <si>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</si>
  <si>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</si>
  <si>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</si>
  <si>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</si>
  <si>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</si>
  <si>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</si>
  <si>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</si>
  <si>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</si>
  <si>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</si>
  <si>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</si>
  <si>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</si>
  <si>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</si>
  <si>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</si>
  <si>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</si>
  <si>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</si>
  <si>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</si>
  <si>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</si>
  <si>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</si>
  <si>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</si>
  <si>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</si>
  <si>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</si>
  <si>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</si>
  <si>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</si>
  <si>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</si>
  <si>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</si>
  <si>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</si>
  <si>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</si>
  <si>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</si>
  <si>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</si>
  <si>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</si>
  <si>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</si>
  <si>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</si>
  <si>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</si>
  <si>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</si>
  <si>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</si>
  <si>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</si>
  <si>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</si>
  <si>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</si>
  <si>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</si>
  <si>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</si>
  <si>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</si>
  <si>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</si>
  <si>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</si>
  <si>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</si>
  <si>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</si>
  <si>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</si>
  <si>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</si>
  <si>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</si>
  <si>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</si>
  <si>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</si>
  <si>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</si>
  <si>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</si>
  <si>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</si>
  <si>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</si>
  <si>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</si>
  <si>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</si>
  <si>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</si>
  <si>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</si>
  <si>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</si>
  <si>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</si>
  <si>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</si>
  <si>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</si>
  <si>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</si>
  <si>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</si>
  <si>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</si>
  <si>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</si>
  <si>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</si>
  <si>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</si>
  <si>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</si>
  <si>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</si>
  <si>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</si>
  <si>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</si>
  <si>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</si>
  <si>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</si>
  <si>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</si>
  <si>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</si>
  <si>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</si>
  <si>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</si>
  <si>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</si>
  <si>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</si>
  <si>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</si>
  <si>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</si>
  <si>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</si>
  <si>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</si>
  <si>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</si>
  <si>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</si>
  <si>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</si>
  <si>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</si>
  <si>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</si>
  <si>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</si>
  <si>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</si>
  <si>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</si>
  <si>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</si>
  <si>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</si>
  <si>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</si>
  <si>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</si>
  <si>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</si>
  <si>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</si>
  <si>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</si>
  <si>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</si>
  <si>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</si>
  <si>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</si>
  <si>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</si>
  <si>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</si>
  <si>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</si>
  <si>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</si>
  <si>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</si>
  <si>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</si>
  <si>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</si>
  <si>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</si>
  <si>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</si>
  <si>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</si>
  <si>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</si>
  <si>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</si>
  <si>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</si>
  <si>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</si>
  <si>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</si>
  <si>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</si>
  <si>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</si>
  <si>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</si>
  <si>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</si>
  <si>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</si>
  <si>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</si>
  <si>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</si>
  <si>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</si>
  <si>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</si>
  <si>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</si>
  <si>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</si>
  <si>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</si>
  <si>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</si>
  <si>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</si>
  <si>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</si>
  <si>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</si>
  <si>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</si>
  <si>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</si>
  <si>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</si>
  <si>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</si>
  <si>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</si>
  <si>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</si>
  <si>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</si>
  <si>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</si>
  <si>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</si>
  <si>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</si>
  <si>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</si>
  <si>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</si>
  <si>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</si>
  <si>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</si>
  <si>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</si>
  <si>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</si>
  <si>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</si>
  <si>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</si>
  <si>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</si>
  <si>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</si>
  <si>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</si>
  <si>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</si>
  <si>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</si>
  <si>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</si>
  <si>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</si>
  <si>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</si>
  <si>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</si>
  <si>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</si>
  <si>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</si>
  <si>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</si>
  <si>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</si>
  <si>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</si>
  <si>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</si>
  <si>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</si>
  <si>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</si>
  <si>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</si>
  <si>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</si>
  <si>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</si>
  <si>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</si>
  <si>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</si>
  <si>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</si>
  <si>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</si>
  <si>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</si>
  <si>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</si>
  <si>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</si>
  <si>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</si>
  <si>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</si>
  <si>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</si>
  <si>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</si>
  <si>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</si>
  <si>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</si>
  <si>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</si>
  <si>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</si>
  <si>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</si>
  <si>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</si>
  <si>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</si>
  <si>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</si>
  <si>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</si>
  <si>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</si>
  <si>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</si>
  <si>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</si>
  <si>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</si>
  <si>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</si>
  <si>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</si>
  <si>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</si>
  <si>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</si>
  <si>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</si>
  <si>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</si>
  <si>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</si>
  <si>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</si>
  <si>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</si>
  <si>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</si>
  <si>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</si>
  <si>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</si>
  <si>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</si>
  <si>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</si>
  <si>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</si>
  <si>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</si>
  <si>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</si>
  <si>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</si>
  <si>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</si>
  <si>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</si>
  <si>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</si>
  <si>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</si>
  <si>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</si>
  <si>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</si>
  <si>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</si>
  <si>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</si>
  <si>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</si>
  <si>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</si>
  <si>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</si>
  <si>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</si>
  <si>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</si>
  <si>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</si>
  <si>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</si>
  <si>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</si>
  <si>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</si>
  <si>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</si>
  <si>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</si>
  <si>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</si>
  <si>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</si>
  <si>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</si>
  <si>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</si>
  <si>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</si>
  <si>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</si>
  <si>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</si>
  <si>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</si>
  <si>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</si>
  <si>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</si>
  <si>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</si>
  <si>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</si>
  <si>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</si>
  <si>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</si>
  <si>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</si>
  <si>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</si>
  <si>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</si>
  <si>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</si>
  <si>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</si>
  <si>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</si>
  <si>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</si>
  <si>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</si>
  <si>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</si>
  <si>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</si>
  <si>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</si>
  <si>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</si>
  <si>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</si>
  <si>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</si>
  <si>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</si>
  <si>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</si>
  <si>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</si>
  <si>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</si>
  <si>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</si>
  <si>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</si>
  <si>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</si>
  <si>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</si>
  <si>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</si>
  <si>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</si>
  <si>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</si>
  <si>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</si>
  <si>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</si>
  <si>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</si>
  <si>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</si>
  <si>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</si>
  <si>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</si>
  <si>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</si>
  <si>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</si>
  <si>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</si>
  <si>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</si>
  <si>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</si>
  <si>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</si>
  <si>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</si>
  <si>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</si>
  <si>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</si>
  <si>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</si>
  <si>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</si>
  <si>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</si>
  <si>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</si>
  <si>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</si>
  <si>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</si>
  <si>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</si>
  <si>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</si>
  <si>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</si>
  <si>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</si>
  <si>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</si>
  <si>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</si>
  <si>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</si>
  <si>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</si>
  <si>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</si>
  <si>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</si>
  <si>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</si>
  <si>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</si>
  <si>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</si>
  <si>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</si>
  <si>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</si>
  <si>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</si>
  <si>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</si>
  <si>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</si>
  <si>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</si>
  <si>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</si>
  <si>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</si>
  <si>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</si>
  <si>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</si>
  <si>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</si>
  <si>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</si>
  <si>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</si>
  <si>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</si>
  <si>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</si>
  <si>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</si>
  <si>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</si>
  <si>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</si>
  <si>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</si>
  <si>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</si>
  <si>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</si>
  <si>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</si>
  <si>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</si>
  <si>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</si>
  <si>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</si>
  <si>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</si>
  <si>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</si>
  <si>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</si>
  <si>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</si>
  <si>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</si>
  <si>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</si>
  <si>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</si>
  <si>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</si>
  <si>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</si>
  <si>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</si>
  <si>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</si>
  <si>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</si>
  <si>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</si>
  <si>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</si>
  <si>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</si>
  <si>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</si>
  <si>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</si>
  <si>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</si>
  <si>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</si>
  <si>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</si>
  <si>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</si>
  <si>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</si>
  <si>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</si>
  <si>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</si>
  <si>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</si>
  <si>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</si>
  <si>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</si>
  <si>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</si>
  <si>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</si>
  <si>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</si>
  <si>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</si>
  <si>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</si>
  <si>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</si>
  <si>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</si>
  <si>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</si>
  <si>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</si>
  <si>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</si>
  <si>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</si>
  <si>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</si>
  <si>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</si>
  <si>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</si>
  <si>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</si>
  <si>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</si>
  <si>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</si>
  <si>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</si>
  <si>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</si>
  <si>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</si>
  <si>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</si>
  <si>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</si>
  <si>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</si>
  <si>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</si>
  <si>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</si>
  <si>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</si>
  <si>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</si>
  <si>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</si>
  <si>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</si>
  <si>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</si>
  <si>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</si>
  <si>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</si>
  <si>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</si>
  <si>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</si>
  <si>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</si>
  <si>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</si>
  <si>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</si>
  <si>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</si>
  <si>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</si>
  <si>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</si>
  <si>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</si>
  <si>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</si>
  <si>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</si>
  <si>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</si>
  <si>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</si>
  <si>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</si>
  <si>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</si>
  <si>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</si>
  <si>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</si>
  <si>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</si>
  <si>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</si>
  <si>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</si>
  <si>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</si>
  <si>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</si>
  <si>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</si>
  <si>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</si>
  <si>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</si>
  <si>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</si>
  <si>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</si>
  <si>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</si>
  <si>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</si>
  <si>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</si>
  <si>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</si>
  <si>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</si>
  <si>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</si>
  <si>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</si>
  <si>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</si>
  <si>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</si>
  <si>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</si>
  <si>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</si>
  <si>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</si>
  <si>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</si>
  <si>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</si>
  <si>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</si>
  <si>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</si>
  <si>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</si>
  <si>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</si>
  <si>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</si>
  <si>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</si>
  <si>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</si>
  <si>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</si>
  <si>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</si>
  <si>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</si>
  <si>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</si>
  <si>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</si>
  <si>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</si>
  <si>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</si>
  <si>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</si>
  <si>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</si>
  <si>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</si>
  <si>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</si>
  <si>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</si>
  <si>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</si>
  <si>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</si>
  <si>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</si>
  <si>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</si>
  <si>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</si>
  <si>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</si>
  <si>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</si>
  <si>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</si>
  <si>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</si>
  <si>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</si>
  <si>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</si>
  <si>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</si>
  <si>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</si>
  <si>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</si>
  <si>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</si>
  <si>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</si>
  <si>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</si>
  <si>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</si>
  <si>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</si>
  <si>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</si>
  <si>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</si>
  <si>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</si>
  <si>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</si>
  <si>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</si>
  <si>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</si>
  <si>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</si>
  <si>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</si>
  <si>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</si>
  <si>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</si>
  <si>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</si>
  <si>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</si>
  <si>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</si>
  <si>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</si>
  <si>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</si>
  <si>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</si>
  <si>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</si>
  <si>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</si>
  <si>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</si>
  <si>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</si>
  <si>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</si>
  <si>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</si>
  <si>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</si>
  <si>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</si>
  <si>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</si>
  <si>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</si>
  <si>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</si>
  <si>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</si>
  <si>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</si>
  <si>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</si>
  <si>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</si>
  <si>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</si>
  <si>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</si>
  <si>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</si>
  <si>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</si>
  <si>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</si>
  <si>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</si>
  <si>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</si>
  <si>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</si>
  <si>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</si>
  <si>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</si>
  <si>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</si>
  <si>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</si>
  <si>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</si>
  <si>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</si>
  <si>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</si>
  <si>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</si>
  <si>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</si>
  <si>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</si>
  <si>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</si>
  <si>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</si>
  <si>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</si>
  <si>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</si>
  <si>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</si>
  <si>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</si>
  <si>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</si>
  <si>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</si>
  <si>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</si>
  <si>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</si>
  <si>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</si>
  <si>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</si>
  <si>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</si>
  <si>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</si>
  <si>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225/60R18 Cooper Discoverer Road+Trail At 104H Xl Rbl Tl</t>
  </si>
  <si>
    <t>265/65R18 Cooper Discoverer Road Trail At Xl 116H</t>
  </si>
  <si>
    <t>Lt275/65R18 Cooper Discoverer Stt Pro 123/120Q E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</si>
  <si>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</si>
  <si>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</si>
  <si>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</si>
  <si>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</si>
  <si>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</si>
  <si>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</si>
  <si>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</si>
  <si>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</si>
  <si>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</si>
  <si>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</si>
  <si>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</si>
  <si>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</si>
  <si>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</si>
  <si>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</si>
  <si>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</si>
  <si>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</si>
  <si>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</si>
  <si>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</si>
  <si>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</si>
  <si>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</si>
  <si>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</si>
  <si>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</si>
  <si>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</si>
  <si>
    <t>ARO</t>
  </si>
  <si>
    <t>235/55R18 Cooper Evolution Sport 100V</t>
  </si>
  <si>
    <t>255/55R20 Cooper Discoverer Road Trail At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</si>
</sst>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142564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142640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 xml:space="preserve">LT315/70R17 COOPER DISCOVERER RUGGED TREK 121/118S 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  <row r="760">
          <cell r="C760">
            <v>0</v>
          </cell>
        </row>
        <row r="761">
          <cell r="B761" t="str">
            <v>NECTCOCHN017015</v>
          </cell>
          <cell r="C761" t="str">
            <v>Lt275/70R17 Cooper Discoverer  At3 Lt 121/118R E</v>
          </cell>
          <cell r="D761">
            <v>142635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M340"/>
  <sheetViews>
    <sheetView showGridLines="0" tabSelected="1" zoomScale="90" zoomScaleNormal="90" workbookViewId="0">
      <selection activeCell="B5" sqref="B5:J5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9.28515625" style="17" bestFit="1" customWidth="1"/>
    <col min="6" max="6" width="13.28515625" style="4" bestFit="1" customWidth="1"/>
    <col min="7" max="7" width="58.85546875" style="13" bestFit="1" customWidth="1"/>
    <col min="8" max="8" width="9.28515625" style="4" customWidth="1"/>
    <col min="9" max="9" width="10.7109375" style="7" customWidth="1"/>
    <col min="10" max="10" width="13.7109375" style="7" customWidth="1"/>
    <col min="11" max="15" width="10.7109375" style="4"/>
    <col min="16" max="16" width="10.7109375" style="4" customWidth="1"/>
    <col min="17" max="16384" width="10.7109375" style="4"/>
  </cols>
  <sheetData>
    <row r="1" spans="2:12" ht="12" customHeight="1" x14ac:dyDescent="0.2">
      <c r="B1" s="20" t="s">
        <v>5</v>
      </c>
      <c r="C1" s="20"/>
      <c r="D1" s="20"/>
      <c r="E1" s="20"/>
      <c r="F1" s="20"/>
      <c r="G1" s="20"/>
      <c r="H1" s="20"/>
      <c r="I1" s="20"/>
      <c r="J1" s="20"/>
    </row>
    <row r="2" spans="2:12" ht="12" customHeight="1" x14ac:dyDescent="0.2">
      <c r="B2" s="20"/>
      <c r="C2" s="20"/>
      <c r="D2" s="20"/>
      <c r="E2" s="20"/>
      <c r="F2" s="20"/>
      <c r="G2" s="20"/>
      <c r="H2" s="20"/>
      <c r="I2" s="20"/>
      <c r="J2" s="20"/>
    </row>
    <row r="3" spans="2:12" ht="12" customHeight="1" x14ac:dyDescent="0.2">
      <c r="B3" s="20"/>
      <c r="C3" s="20"/>
      <c r="D3" s="20"/>
      <c r="E3" s="20"/>
      <c r="F3" s="20"/>
      <c r="G3" s="20"/>
      <c r="H3" s="20"/>
      <c r="I3" s="20"/>
      <c r="J3" s="20"/>
    </row>
    <row r="4" spans="2:12" ht="12" customHeight="1" x14ac:dyDescent="0.2">
      <c r="B4" s="20"/>
      <c r="C4" s="20"/>
      <c r="D4" s="20"/>
      <c r="E4" s="20"/>
      <c r="F4" s="20"/>
      <c r="G4" s="20"/>
      <c r="H4" s="20"/>
      <c r="I4" s="20"/>
      <c r="J4" s="20"/>
    </row>
    <row r="5" spans="2:12" ht="12.75" customHeight="1" x14ac:dyDescent="0.2">
      <c r="B5" s="21">
        <v>46293</v>
      </c>
      <c r="C5" s="21"/>
      <c r="D5" s="21"/>
      <c r="E5" s="21"/>
      <c r="F5" s="21"/>
      <c r="G5" s="21"/>
      <c r="H5" s="21"/>
      <c r="I5" s="21"/>
      <c r="J5" s="21"/>
    </row>
    <row r="6" spans="2:12" ht="15.75" x14ac:dyDescent="0.25">
      <c r="J6" s="10"/>
      <c r="K6" s="10" t="s">
        <v>8</v>
      </c>
      <c r="L6" s="11">
        <v>0</v>
      </c>
    </row>
    <row r="7" spans="2:12" x14ac:dyDescent="0.2">
      <c r="I7" s="19" t="s">
        <v>6</v>
      </c>
      <c r="J7" s="19"/>
      <c r="K7" s="19" t="s">
        <v>7</v>
      </c>
      <c r="L7" s="19"/>
    </row>
    <row r="8" spans="2:12" x14ac:dyDescent="0.2">
      <c r="B8" s="1" t="s">
        <v>0</v>
      </c>
      <c r="C8" s="2" t="s">
        <v>803</v>
      </c>
      <c r="D8" s="2" t="s">
        <v>9029</v>
      </c>
      <c r="E8" s="16" t="s">
        <v>9035</v>
      </c>
      <c r="F8" s="2" t="s">
        <v>802</v>
      </c>
      <c r="G8" s="14" t="s">
        <v>9</v>
      </c>
      <c r="H8" s="3" t="s">
        <v>2</v>
      </c>
      <c r="I8" s="5" t="s">
        <v>3</v>
      </c>
      <c r="J8" s="6" t="s">
        <v>4</v>
      </c>
      <c r="K8" s="5" t="s">
        <v>3</v>
      </c>
      <c r="L8" s="6" t="s">
        <v>4</v>
      </c>
    </row>
    <row r="9" spans="2:12" ht="15" x14ac:dyDescent="0.25">
      <c r="B9" s="8" t="s">
        <v>802</v>
      </c>
      <c r="C9" s="8" t="s">
        <v>804</v>
      </c>
      <c r="D9" s="8" t="s">
        <v>571</v>
      </c>
      <c r="E9" s="18" t="str">
        <f>MID(D9,15,2)</f>
        <v>16</v>
      </c>
      <c r="F9" s="8">
        <f>VLOOKUP(C9,[1]Hoja1!$B:$E,4,FALSE)</f>
        <v>90000037471</v>
      </c>
      <c r="G9" s="15" t="s">
        <v>8711</v>
      </c>
      <c r="H9" s="8">
        <v>142</v>
      </c>
      <c r="I9" s="9">
        <v>125924</v>
      </c>
      <c r="J9" s="9">
        <f t="shared" ref="J9:J72" si="0">I9*1.19</f>
        <v>149849.56</v>
      </c>
      <c r="K9" s="9">
        <f>IF($L$6&gt;0,I9*(1-$L$6),0)</f>
        <v>0</v>
      </c>
      <c r="L9" s="9">
        <f>K9*1.19</f>
        <v>0</v>
      </c>
    </row>
    <row r="10" spans="2:12" ht="15" customHeight="1" x14ac:dyDescent="0.25">
      <c r="B10" s="8" t="s">
        <v>802</v>
      </c>
      <c r="C10" s="8" t="s">
        <v>805</v>
      </c>
      <c r="D10" s="8" t="s">
        <v>746</v>
      </c>
      <c r="E10" s="18" t="str">
        <f t="shared" ref="E10:E73" si="1">MID(D10,15,2)</f>
        <v>17</v>
      </c>
      <c r="F10" s="8">
        <f>VLOOKUP(C10,[1]Hoja1!$B:$E,4,FALSE)</f>
        <v>90000037479</v>
      </c>
      <c r="G10" s="15" t="s">
        <v>8712</v>
      </c>
      <c r="H10" s="8">
        <v>20</v>
      </c>
      <c r="I10" s="9">
        <v>160000</v>
      </c>
      <c r="J10" s="9">
        <f t="shared" si="0"/>
        <v>190400</v>
      </c>
      <c r="K10" s="9">
        <f t="shared" ref="K10:K73" si="2">IF($L$6&gt;0,I10*(1-$L$6),0)</f>
        <v>0</v>
      </c>
      <c r="L10" s="9">
        <f t="shared" ref="L10:L73" si="3">K10*1.19</f>
        <v>0</v>
      </c>
    </row>
    <row r="11" spans="2:12" ht="15" customHeight="1" x14ac:dyDescent="0.25">
      <c r="B11" s="8" t="s">
        <v>802</v>
      </c>
      <c r="C11" s="8" t="s">
        <v>806</v>
      </c>
      <c r="D11" s="8" t="s">
        <v>778</v>
      </c>
      <c r="E11" s="18" t="str">
        <f t="shared" si="1"/>
        <v>14</v>
      </c>
      <c r="F11" s="8">
        <f>VLOOKUP(C11,[1]Hoja1!$B:$E,4,FALSE)</f>
        <v>90000025694</v>
      </c>
      <c r="G11" s="15" t="s">
        <v>8713</v>
      </c>
      <c r="H11" s="8">
        <v>12</v>
      </c>
      <c r="I11" s="9">
        <v>121597</v>
      </c>
      <c r="J11" s="9">
        <f t="shared" si="0"/>
        <v>144700.43</v>
      </c>
      <c r="K11" s="9">
        <f t="shared" si="2"/>
        <v>0</v>
      </c>
      <c r="L11" s="9">
        <f t="shared" si="3"/>
        <v>0</v>
      </c>
    </row>
    <row r="12" spans="2:12" ht="15" customHeight="1" x14ac:dyDescent="0.25">
      <c r="B12" s="8" t="s">
        <v>802</v>
      </c>
      <c r="C12" s="8" t="s">
        <v>807</v>
      </c>
      <c r="D12" s="8" t="s">
        <v>780</v>
      </c>
      <c r="E12" s="18" t="str">
        <f t="shared" si="1"/>
        <v>14</v>
      </c>
      <c r="F12" s="8">
        <f>VLOOKUP(C12,[1]Hoja1!$B:$E,4,FALSE)</f>
        <v>90000025762</v>
      </c>
      <c r="G12" s="15" t="s">
        <v>8714</v>
      </c>
      <c r="H12" s="8">
        <v>8</v>
      </c>
      <c r="I12" s="9">
        <v>122773</v>
      </c>
      <c r="J12" s="9">
        <f t="shared" si="0"/>
        <v>146099.87</v>
      </c>
      <c r="K12" s="9">
        <f t="shared" si="2"/>
        <v>0</v>
      </c>
      <c r="L12" s="9">
        <f t="shared" si="3"/>
        <v>0</v>
      </c>
    </row>
    <row r="13" spans="2:12" ht="15" customHeight="1" x14ac:dyDescent="0.25">
      <c r="B13" s="8" t="s">
        <v>802</v>
      </c>
      <c r="C13" s="8" t="s">
        <v>809</v>
      </c>
      <c r="D13" s="8" t="s">
        <v>691</v>
      </c>
      <c r="E13" s="18" t="str">
        <f t="shared" si="1"/>
        <v>17</v>
      </c>
      <c r="F13" s="8">
        <f>VLOOKUP(C13,[1]Hoja1!$B:$E,4,FALSE)</f>
        <v>90000035705</v>
      </c>
      <c r="G13" s="15" t="s">
        <v>8715</v>
      </c>
      <c r="H13" s="8">
        <v>8</v>
      </c>
      <c r="I13" s="9">
        <v>177395</v>
      </c>
      <c r="J13" s="9">
        <f t="shared" si="0"/>
        <v>211100.05</v>
      </c>
      <c r="K13" s="9">
        <f t="shared" si="2"/>
        <v>0</v>
      </c>
      <c r="L13" s="9">
        <f t="shared" si="3"/>
        <v>0</v>
      </c>
    </row>
    <row r="14" spans="2:12" ht="15" customHeight="1" x14ac:dyDescent="0.25">
      <c r="B14" s="8" t="s">
        <v>802</v>
      </c>
      <c r="C14" s="8" t="s">
        <v>810</v>
      </c>
      <c r="D14" s="8" t="s">
        <v>3861</v>
      </c>
      <c r="E14" s="18" t="str">
        <f t="shared" si="1"/>
        <v>18</v>
      </c>
      <c r="F14" s="8">
        <f>VLOOKUP(C14,[1]Hoja1!$B:$E,4,FALSE)</f>
        <v>90000036698</v>
      </c>
      <c r="G14" s="15" t="s">
        <v>8716</v>
      </c>
      <c r="H14" s="8">
        <v>2</v>
      </c>
      <c r="I14" s="9">
        <v>184538</v>
      </c>
      <c r="J14" s="9">
        <f t="shared" si="0"/>
        <v>219600.22</v>
      </c>
      <c r="K14" s="9">
        <f t="shared" si="2"/>
        <v>0</v>
      </c>
      <c r="L14" s="9">
        <f t="shared" si="3"/>
        <v>0</v>
      </c>
    </row>
    <row r="15" spans="2:12" ht="15" customHeight="1" x14ac:dyDescent="0.25">
      <c r="B15" s="8" t="s">
        <v>802</v>
      </c>
      <c r="C15" s="8" t="s">
        <v>811</v>
      </c>
      <c r="D15" s="8" t="s">
        <v>693</v>
      </c>
      <c r="E15" s="18" t="str">
        <f t="shared" si="1"/>
        <v>18</v>
      </c>
      <c r="F15" s="8">
        <f>VLOOKUP(C15,[1]Hoja1!$B:$E,4,FALSE)</f>
        <v>90000038927</v>
      </c>
      <c r="G15" s="15" t="s">
        <v>8717</v>
      </c>
      <c r="H15" s="8">
        <v>14</v>
      </c>
      <c r="I15" s="9">
        <v>187866</v>
      </c>
      <c r="J15" s="9">
        <f t="shared" si="0"/>
        <v>223560.53999999998</v>
      </c>
      <c r="K15" s="9">
        <f t="shared" si="2"/>
        <v>0</v>
      </c>
      <c r="L15" s="9">
        <f t="shared" si="3"/>
        <v>0</v>
      </c>
    </row>
    <row r="16" spans="2:12" ht="15" customHeight="1" x14ac:dyDescent="0.25">
      <c r="B16" s="8" t="s">
        <v>802</v>
      </c>
      <c r="C16" s="8" t="s">
        <v>812</v>
      </c>
      <c r="D16" s="8" t="s">
        <v>782</v>
      </c>
      <c r="E16" s="18" t="str">
        <f t="shared" si="1"/>
        <v>18</v>
      </c>
      <c r="F16" s="8">
        <f>VLOOKUP(C16,[1]Hoja1!$B:$E,4,FALSE)</f>
        <v>90000038924</v>
      </c>
      <c r="G16" s="15" t="s">
        <v>8718</v>
      </c>
      <c r="H16" s="8">
        <v>20</v>
      </c>
      <c r="I16" s="9">
        <v>211765</v>
      </c>
      <c r="J16" s="9">
        <f t="shared" si="0"/>
        <v>252000.34999999998</v>
      </c>
      <c r="K16" s="9">
        <f t="shared" si="2"/>
        <v>0</v>
      </c>
      <c r="L16" s="9">
        <f t="shared" si="3"/>
        <v>0</v>
      </c>
    </row>
    <row r="17" spans="2:12" ht="15" customHeight="1" x14ac:dyDescent="0.25">
      <c r="B17" s="8" t="s">
        <v>802</v>
      </c>
      <c r="C17" s="8" t="s">
        <v>813</v>
      </c>
      <c r="D17" s="8" t="s">
        <v>784</v>
      </c>
      <c r="E17" s="18" t="str">
        <f t="shared" si="1"/>
        <v>14</v>
      </c>
      <c r="F17" s="8">
        <f>VLOOKUP(C17,[1]Hoja1!$B:$E,4,FALSE)</f>
        <v>90000002521</v>
      </c>
      <c r="G17" s="15" t="s">
        <v>8719</v>
      </c>
      <c r="H17" s="8">
        <v>30</v>
      </c>
      <c r="I17" s="9">
        <v>164874</v>
      </c>
      <c r="J17" s="9">
        <f t="shared" si="0"/>
        <v>196200.06</v>
      </c>
      <c r="K17" s="9">
        <f t="shared" si="2"/>
        <v>0</v>
      </c>
      <c r="L17" s="9">
        <f t="shared" si="3"/>
        <v>0</v>
      </c>
    </row>
    <row r="18" spans="2:12" ht="15" customHeight="1" x14ac:dyDescent="0.25">
      <c r="B18" s="8" t="s">
        <v>802</v>
      </c>
      <c r="C18" s="8" t="s">
        <v>814</v>
      </c>
      <c r="D18" s="8" t="s">
        <v>565</v>
      </c>
      <c r="E18" s="18" t="str">
        <f t="shared" si="1"/>
        <v>15</v>
      </c>
      <c r="F18" s="8">
        <f>VLOOKUP(C18,[1]Hoja1!$B:$E,4,FALSE)</f>
        <v>90000030981</v>
      </c>
      <c r="G18" s="15" t="s">
        <v>8720</v>
      </c>
      <c r="H18" s="8">
        <v>40</v>
      </c>
      <c r="I18" s="9">
        <v>194370</v>
      </c>
      <c r="J18" s="9">
        <f t="shared" si="0"/>
        <v>231300.3</v>
      </c>
      <c r="K18" s="9">
        <f t="shared" si="2"/>
        <v>0</v>
      </c>
      <c r="L18" s="9">
        <f t="shared" si="3"/>
        <v>0</v>
      </c>
    </row>
    <row r="19" spans="2:12" ht="15" customHeight="1" x14ac:dyDescent="0.25">
      <c r="B19" s="8" t="s">
        <v>802</v>
      </c>
      <c r="C19" s="8" t="s">
        <v>815</v>
      </c>
      <c r="D19" s="8" t="s">
        <v>217</v>
      </c>
      <c r="E19" s="18" t="str">
        <f t="shared" si="1"/>
        <v>15</v>
      </c>
      <c r="F19" s="8">
        <f>VLOOKUP(C19,[1]Hoja1!$B:$E,4,FALSE)</f>
        <v>90000036498</v>
      </c>
      <c r="G19" s="15" t="s">
        <v>8721</v>
      </c>
      <c r="H19" s="8">
        <v>5</v>
      </c>
      <c r="I19" s="9">
        <v>206218</v>
      </c>
      <c r="J19" s="9">
        <f t="shared" si="0"/>
        <v>245399.41999999998</v>
      </c>
      <c r="K19" s="9">
        <f t="shared" si="2"/>
        <v>0</v>
      </c>
      <c r="L19" s="9">
        <f t="shared" si="3"/>
        <v>0</v>
      </c>
    </row>
    <row r="20" spans="2:12" ht="15" customHeight="1" x14ac:dyDescent="0.25">
      <c r="B20" s="8" t="s">
        <v>802</v>
      </c>
      <c r="C20" s="8" t="s">
        <v>816</v>
      </c>
      <c r="D20" s="8" t="s">
        <v>231</v>
      </c>
      <c r="E20" s="18" t="str">
        <f t="shared" si="1"/>
        <v>16</v>
      </c>
      <c r="F20" s="8">
        <f>VLOOKUP(C20,[1]Hoja1!$B:$E,4,FALSE)</f>
        <v>90000030880</v>
      </c>
      <c r="G20" s="15" t="s">
        <v>8722</v>
      </c>
      <c r="H20" s="8">
        <v>9</v>
      </c>
      <c r="I20" s="9">
        <v>351849</v>
      </c>
      <c r="J20" s="9">
        <f t="shared" si="0"/>
        <v>418700.31</v>
      </c>
      <c r="K20" s="9">
        <f t="shared" si="2"/>
        <v>0</v>
      </c>
      <c r="L20" s="9">
        <f t="shared" si="3"/>
        <v>0</v>
      </c>
    </row>
    <row r="21" spans="2:12" ht="15" customHeight="1" x14ac:dyDescent="0.25">
      <c r="B21" s="8" t="s">
        <v>802</v>
      </c>
      <c r="C21" s="8" t="s">
        <v>817</v>
      </c>
      <c r="D21" s="8" t="s">
        <v>703</v>
      </c>
      <c r="E21" s="18" t="str">
        <f t="shared" si="1"/>
        <v>16</v>
      </c>
      <c r="F21" s="8">
        <f>VLOOKUP(C21,[1]Hoja1!$B:$E,4,FALSE)</f>
        <v>90000036510</v>
      </c>
      <c r="G21" s="15" t="s">
        <v>8723</v>
      </c>
      <c r="H21" s="8">
        <v>32</v>
      </c>
      <c r="I21" s="9">
        <v>183782</v>
      </c>
      <c r="J21" s="9">
        <f t="shared" si="0"/>
        <v>218700.58</v>
      </c>
      <c r="K21" s="9">
        <f t="shared" si="2"/>
        <v>0</v>
      </c>
      <c r="L21" s="9">
        <f t="shared" si="3"/>
        <v>0</v>
      </c>
    </row>
    <row r="22" spans="2:12" ht="15" customHeight="1" x14ac:dyDescent="0.25">
      <c r="B22" s="8" t="s">
        <v>802</v>
      </c>
      <c r="C22" s="8" t="s">
        <v>818</v>
      </c>
      <c r="D22" s="8" t="s">
        <v>705</v>
      </c>
      <c r="E22" s="18" t="str">
        <f t="shared" si="1"/>
        <v>16</v>
      </c>
      <c r="F22" s="8">
        <f>VLOOKUP(C22,[1]Hoja1!$B:$E,4,FALSE)</f>
        <v>90000036500</v>
      </c>
      <c r="G22" s="15" t="s">
        <v>8724</v>
      </c>
      <c r="H22" s="8">
        <v>41</v>
      </c>
      <c r="I22" s="9">
        <v>225529</v>
      </c>
      <c r="J22" s="9">
        <f t="shared" si="0"/>
        <v>268379.51</v>
      </c>
      <c r="K22" s="9">
        <f t="shared" si="2"/>
        <v>0</v>
      </c>
      <c r="L22" s="9">
        <f t="shared" si="3"/>
        <v>0</v>
      </c>
    </row>
    <row r="23" spans="2:12" ht="15" customHeight="1" x14ac:dyDescent="0.25">
      <c r="B23" s="8" t="s">
        <v>802</v>
      </c>
      <c r="C23" s="8" t="s">
        <v>819</v>
      </c>
      <c r="D23" s="8" t="s">
        <v>243</v>
      </c>
      <c r="E23" s="18" t="str">
        <f t="shared" si="1"/>
        <v>16</v>
      </c>
      <c r="F23" s="8">
        <f>VLOOKUP(C23,[1]Hoja1!$B:$E,4,FALSE)</f>
        <v>90000036699</v>
      </c>
      <c r="G23" s="15" t="s">
        <v>8725</v>
      </c>
      <c r="H23" s="8">
        <v>1</v>
      </c>
      <c r="I23" s="9">
        <v>164420</v>
      </c>
      <c r="J23" s="9">
        <f t="shared" si="0"/>
        <v>195659.8</v>
      </c>
      <c r="K23" s="9">
        <f t="shared" si="2"/>
        <v>0</v>
      </c>
      <c r="L23" s="9">
        <f t="shared" si="3"/>
        <v>0</v>
      </c>
    </row>
    <row r="24" spans="2:12" ht="15" customHeight="1" x14ac:dyDescent="0.25">
      <c r="B24" s="8" t="s">
        <v>802</v>
      </c>
      <c r="C24" s="8" t="s">
        <v>820</v>
      </c>
      <c r="D24" s="8" t="s">
        <v>786</v>
      </c>
      <c r="E24" s="18" t="str">
        <f t="shared" si="1"/>
        <v>16</v>
      </c>
      <c r="F24" s="8">
        <f>VLOOKUP(C24,[1]Hoja1!$B:$E,4,FALSE)</f>
        <v>90000035700</v>
      </c>
      <c r="G24" s="15" t="s">
        <v>8726</v>
      </c>
      <c r="H24" s="8">
        <v>30</v>
      </c>
      <c r="I24" s="9">
        <v>149748</v>
      </c>
      <c r="J24" s="9">
        <f t="shared" si="0"/>
        <v>178200.12</v>
      </c>
      <c r="K24" s="9">
        <f t="shared" si="2"/>
        <v>0</v>
      </c>
      <c r="L24" s="9">
        <f t="shared" si="3"/>
        <v>0</v>
      </c>
    </row>
    <row r="25" spans="2:12" ht="15" customHeight="1" x14ac:dyDescent="0.25">
      <c r="B25" s="8" t="s">
        <v>802</v>
      </c>
      <c r="C25" s="8" t="s">
        <v>821</v>
      </c>
      <c r="D25" s="8" t="s">
        <v>532</v>
      </c>
      <c r="E25" s="18" t="str">
        <f t="shared" si="1"/>
        <v>16</v>
      </c>
      <c r="F25" s="8">
        <f>VLOOKUP(C25,[1]Hoja1!$B:$E,4,FALSE)</f>
        <v>90000035702</v>
      </c>
      <c r="G25" s="15" t="s">
        <v>8727</v>
      </c>
      <c r="H25" s="8">
        <v>10</v>
      </c>
      <c r="I25" s="9">
        <v>165252</v>
      </c>
      <c r="J25" s="9">
        <f t="shared" si="0"/>
        <v>196649.88</v>
      </c>
      <c r="K25" s="9">
        <f t="shared" si="2"/>
        <v>0</v>
      </c>
      <c r="L25" s="9">
        <f t="shared" si="3"/>
        <v>0</v>
      </c>
    </row>
    <row r="26" spans="2:12" ht="15" customHeight="1" x14ac:dyDescent="0.25">
      <c r="B26" s="8" t="s">
        <v>802</v>
      </c>
      <c r="C26" s="8" t="s">
        <v>822</v>
      </c>
      <c r="D26" s="8" t="s">
        <v>788</v>
      </c>
      <c r="E26" s="18" t="str">
        <f t="shared" si="1"/>
        <v>16</v>
      </c>
      <c r="F26" s="8">
        <f>VLOOKUP(C26,[1]Hoja1!$B:$E,4,FALSE)</f>
        <v>90000036694</v>
      </c>
      <c r="G26" s="15" t="s">
        <v>8728</v>
      </c>
      <c r="H26" s="8">
        <v>16</v>
      </c>
      <c r="I26" s="9">
        <v>161849</v>
      </c>
      <c r="J26" s="9">
        <f t="shared" si="0"/>
        <v>192600.31</v>
      </c>
      <c r="K26" s="9">
        <f t="shared" si="2"/>
        <v>0</v>
      </c>
      <c r="L26" s="9">
        <f t="shared" si="3"/>
        <v>0</v>
      </c>
    </row>
    <row r="27" spans="2:12" ht="15" customHeight="1" x14ac:dyDescent="0.25">
      <c r="B27" s="8" t="s">
        <v>802</v>
      </c>
      <c r="C27" s="8" t="s">
        <v>824</v>
      </c>
      <c r="D27" s="8" t="s">
        <v>263</v>
      </c>
      <c r="E27" s="18" t="str">
        <f t="shared" si="1"/>
        <v>17</v>
      </c>
      <c r="F27" s="8">
        <f>VLOOKUP(C27,[1]Hoja1!$B:$E,4,FALSE)</f>
        <v>90000035605</v>
      </c>
      <c r="G27" s="15" t="s">
        <v>8729</v>
      </c>
      <c r="H27" s="8">
        <v>6</v>
      </c>
      <c r="I27" s="9">
        <v>156101</v>
      </c>
      <c r="J27" s="9">
        <f t="shared" si="0"/>
        <v>185760.19</v>
      </c>
      <c r="K27" s="9">
        <f t="shared" si="2"/>
        <v>0</v>
      </c>
      <c r="L27" s="9">
        <f t="shared" si="3"/>
        <v>0</v>
      </c>
    </row>
    <row r="28" spans="2:12" ht="15" customHeight="1" x14ac:dyDescent="0.25">
      <c r="B28" s="8" t="s">
        <v>802</v>
      </c>
      <c r="C28" s="8" t="s">
        <v>825</v>
      </c>
      <c r="D28" s="8" t="s">
        <v>792</v>
      </c>
      <c r="E28" s="18" t="str">
        <f t="shared" si="1"/>
        <v>18</v>
      </c>
      <c r="F28" s="8">
        <f>VLOOKUP(C28,[1]Hoja1!$B:$E,4,FALSE)</f>
        <v>90000036695</v>
      </c>
      <c r="G28" s="15" t="s">
        <v>8730</v>
      </c>
      <c r="H28" s="8">
        <v>24</v>
      </c>
      <c r="I28" s="9">
        <v>185672</v>
      </c>
      <c r="J28" s="9">
        <f t="shared" si="0"/>
        <v>220949.68</v>
      </c>
      <c r="K28" s="9">
        <f t="shared" si="2"/>
        <v>0</v>
      </c>
      <c r="L28" s="9">
        <f t="shared" si="3"/>
        <v>0</v>
      </c>
    </row>
    <row r="29" spans="2:12" ht="15" customHeight="1" x14ac:dyDescent="0.25">
      <c r="B29" s="8" t="s">
        <v>802</v>
      </c>
      <c r="C29" s="8" t="s">
        <v>828</v>
      </c>
      <c r="D29" s="8" t="s">
        <v>279</v>
      </c>
      <c r="E29" s="18" t="str">
        <f t="shared" si="1"/>
        <v>15</v>
      </c>
      <c r="F29" s="8">
        <f>VLOOKUP(C29,[1]Hoja1!$B:$E,4,FALSE)</f>
        <v>90000002531</v>
      </c>
      <c r="G29" s="15" t="s">
        <v>8731</v>
      </c>
      <c r="H29" s="8">
        <v>22</v>
      </c>
      <c r="I29" s="9">
        <v>157613</v>
      </c>
      <c r="J29" s="9">
        <f t="shared" si="0"/>
        <v>187559.47</v>
      </c>
      <c r="K29" s="9">
        <f t="shared" si="2"/>
        <v>0</v>
      </c>
      <c r="L29" s="9">
        <f t="shared" si="3"/>
        <v>0</v>
      </c>
    </row>
    <row r="30" spans="2:12" ht="15" customHeight="1" x14ac:dyDescent="0.25">
      <c r="B30" s="8" t="s">
        <v>802</v>
      </c>
      <c r="C30" s="8" t="s">
        <v>829</v>
      </c>
      <c r="D30" s="8" t="s">
        <v>14</v>
      </c>
      <c r="E30" s="18" t="str">
        <f t="shared" si="1"/>
        <v>15</v>
      </c>
      <c r="F30" s="8">
        <f>VLOOKUP(C30,[1]Hoja1!$B:$E,4,FALSE)</f>
        <v>90000037438</v>
      </c>
      <c r="G30" s="15" t="s">
        <v>8732</v>
      </c>
      <c r="H30" s="8">
        <v>36</v>
      </c>
      <c r="I30" s="9">
        <v>103462</v>
      </c>
      <c r="J30" s="9">
        <f t="shared" si="0"/>
        <v>123119.78</v>
      </c>
      <c r="K30" s="9">
        <f t="shared" si="2"/>
        <v>0</v>
      </c>
      <c r="L30" s="9">
        <f t="shared" si="3"/>
        <v>0</v>
      </c>
    </row>
    <row r="31" spans="2:12" ht="15" customHeight="1" x14ac:dyDescent="0.25">
      <c r="B31" s="8" t="s">
        <v>802</v>
      </c>
      <c r="C31" s="8" t="s">
        <v>830</v>
      </c>
      <c r="D31" s="8" t="s">
        <v>16</v>
      </c>
      <c r="E31" s="18" t="str">
        <f t="shared" si="1"/>
        <v>15</v>
      </c>
      <c r="F31" s="8">
        <f>VLOOKUP(C31,[1]Hoja1!$B:$E,4,FALSE)</f>
        <v>90000037437</v>
      </c>
      <c r="G31" s="15" t="s">
        <v>8733</v>
      </c>
      <c r="H31" s="8">
        <v>14</v>
      </c>
      <c r="I31" s="9">
        <v>94387</v>
      </c>
      <c r="J31" s="9">
        <f t="shared" si="0"/>
        <v>112320.53</v>
      </c>
      <c r="K31" s="9">
        <f t="shared" si="2"/>
        <v>0</v>
      </c>
      <c r="L31" s="9">
        <f t="shared" si="3"/>
        <v>0</v>
      </c>
    </row>
    <row r="32" spans="2:12" ht="15" customHeight="1" x14ac:dyDescent="0.25">
      <c r="B32" s="8" t="s">
        <v>802</v>
      </c>
      <c r="C32" s="8" t="s">
        <v>831</v>
      </c>
      <c r="D32" s="8" t="s">
        <v>3617</v>
      </c>
      <c r="E32" s="18" t="str">
        <f t="shared" si="1"/>
        <v>17</v>
      </c>
      <c r="F32" s="8">
        <f>VLOOKUP(C32,[1]Hoja1!$B:$E,4,FALSE)</f>
        <v>90000037546</v>
      </c>
      <c r="G32" s="15" t="s">
        <v>8734</v>
      </c>
      <c r="H32" s="8">
        <v>34</v>
      </c>
      <c r="I32" s="9">
        <v>169496</v>
      </c>
      <c r="J32" s="9">
        <f t="shared" si="0"/>
        <v>201700.24</v>
      </c>
      <c r="K32" s="9">
        <f t="shared" si="2"/>
        <v>0</v>
      </c>
      <c r="L32" s="9">
        <f t="shared" si="3"/>
        <v>0</v>
      </c>
    </row>
    <row r="33" spans="2:12" ht="15" customHeight="1" x14ac:dyDescent="0.25">
      <c r="B33" s="8" t="s">
        <v>802</v>
      </c>
      <c r="C33" s="8" t="s">
        <v>832</v>
      </c>
      <c r="D33" s="8" t="s">
        <v>34</v>
      </c>
      <c r="E33" s="18" t="str">
        <f t="shared" si="1"/>
        <v>17</v>
      </c>
      <c r="F33" s="8">
        <f>VLOOKUP(C33,[1]Hoja1!$B:$E,4,FALSE)</f>
        <v>90000026294</v>
      </c>
      <c r="G33" s="15" t="s">
        <v>8735</v>
      </c>
      <c r="H33" s="8">
        <v>12</v>
      </c>
      <c r="I33" s="9">
        <v>124185</v>
      </c>
      <c r="J33" s="9">
        <f t="shared" si="0"/>
        <v>147780.15</v>
      </c>
      <c r="K33" s="9">
        <f t="shared" si="2"/>
        <v>0</v>
      </c>
      <c r="L33" s="9">
        <f t="shared" si="3"/>
        <v>0</v>
      </c>
    </row>
    <row r="34" spans="2:12" ht="15" customHeight="1" x14ac:dyDescent="0.25">
      <c r="B34" s="8" t="s">
        <v>802</v>
      </c>
      <c r="C34" s="8" t="s">
        <v>833</v>
      </c>
      <c r="D34" s="8" t="s">
        <v>36</v>
      </c>
      <c r="E34" s="18" t="str">
        <f t="shared" si="1"/>
        <v>17</v>
      </c>
      <c r="F34" s="8">
        <f>VLOOKUP(C34,[1]Hoja1!$B:$E,4,FALSE)</f>
        <v>90000037478</v>
      </c>
      <c r="G34" s="15" t="s">
        <v>8736</v>
      </c>
      <c r="H34" s="8">
        <v>46</v>
      </c>
      <c r="I34" s="9">
        <v>127664</v>
      </c>
      <c r="J34" s="9">
        <f t="shared" si="0"/>
        <v>151920.16</v>
      </c>
      <c r="K34" s="9">
        <f t="shared" si="2"/>
        <v>0</v>
      </c>
      <c r="L34" s="9">
        <f t="shared" si="3"/>
        <v>0</v>
      </c>
    </row>
    <row r="35" spans="2:12" ht="15" customHeight="1" x14ac:dyDescent="0.25">
      <c r="B35" s="8" t="s">
        <v>802</v>
      </c>
      <c r="C35" s="8" t="s">
        <v>834</v>
      </c>
      <c r="D35" s="8" t="s">
        <v>681</v>
      </c>
      <c r="E35" s="18" t="str">
        <f t="shared" si="1"/>
        <v>17</v>
      </c>
      <c r="F35" s="8">
        <f>VLOOKUP(C35,[1]Hoja1!$B:$E,4,FALSE)</f>
        <v>90000037475</v>
      </c>
      <c r="G35" s="15" t="s">
        <v>8737</v>
      </c>
      <c r="H35" s="8">
        <v>18</v>
      </c>
      <c r="I35" s="9">
        <v>143025</v>
      </c>
      <c r="J35" s="9">
        <f t="shared" si="0"/>
        <v>170199.75</v>
      </c>
      <c r="K35" s="9">
        <f t="shared" si="2"/>
        <v>0</v>
      </c>
      <c r="L35" s="9">
        <f t="shared" si="3"/>
        <v>0</v>
      </c>
    </row>
    <row r="36" spans="2:12" ht="15" customHeight="1" x14ac:dyDescent="0.25">
      <c r="B36" s="8" t="s">
        <v>802</v>
      </c>
      <c r="C36" s="8" t="s">
        <v>835</v>
      </c>
      <c r="D36" s="8" t="s">
        <v>40</v>
      </c>
      <c r="E36" s="18" t="str">
        <f t="shared" si="1"/>
        <v>17</v>
      </c>
      <c r="F36" s="8">
        <f>VLOOKUP(C36,[1]Hoja1!$B:$E,4,FALSE)</f>
        <v>90000002836</v>
      </c>
      <c r="G36" s="15" t="s">
        <v>8738</v>
      </c>
      <c r="H36" s="8">
        <v>48</v>
      </c>
      <c r="I36" s="9">
        <v>263529</v>
      </c>
      <c r="J36" s="9">
        <f t="shared" si="0"/>
        <v>313599.51</v>
      </c>
      <c r="K36" s="9">
        <f t="shared" si="2"/>
        <v>0</v>
      </c>
      <c r="L36" s="9">
        <f t="shared" si="3"/>
        <v>0</v>
      </c>
    </row>
    <row r="37" spans="2:12" ht="15" customHeight="1" x14ac:dyDescent="0.25">
      <c r="B37" s="8" t="s">
        <v>802</v>
      </c>
      <c r="C37" s="8" t="s">
        <v>836</v>
      </c>
      <c r="D37" s="8" t="s">
        <v>44</v>
      </c>
      <c r="E37" s="18" t="str">
        <f t="shared" si="1"/>
        <v>17</v>
      </c>
      <c r="F37" s="8">
        <f>VLOOKUP(C37,[1]Hoja1!$B:$E,4,FALSE)</f>
        <v>90000025093</v>
      </c>
      <c r="G37" s="15" t="s">
        <v>8739</v>
      </c>
      <c r="H37" s="8">
        <v>12</v>
      </c>
      <c r="I37" s="9">
        <v>158521</v>
      </c>
      <c r="J37" s="9">
        <f t="shared" si="0"/>
        <v>188639.99</v>
      </c>
      <c r="K37" s="9">
        <f t="shared" si="2"/>
        <v>0</v>
      </c>
      <c r="L37" s="9">
        <f t="shared" si="3"/>
        <v>0</v>
      </c>
    </row>
    <row r="38" spans="2:12" ht="15" customHeight="1" x14ac:dyDescent="0.25">
      <c r="B38" s="8" t="s">
        <v>802</v>
      </c>
      <c r="C38" s="8" t="s">
        <v>837</v>
      </c>
      <c r="D38" s="8" t="s">
        <v>618</v>
      </c>
      <c r="E38" s="18" t="str">
        <f t="shared" si="1"/>
        <v>17</v>
      </c>
      <c r="F38" s="8">
        <f>VLOOKUP(C38,[1]Hoja1!$B:$E,4,FALSE)</f>
        <v>90000025092</v>
      </c>
      <c r="G38" s="15" t="s">
        <v>8740</v>
      </c>
      <c r="H38" s="8">
        <v>3</v>
      </c>
      <c r="I38" s="9">
        <v>147479</v>
      </c>
      <c r="J38" s="9">
        <f t="shared" si="0"/>
        <v>175500.00999999998</v>
      </c>
      <c r="K38" s="9">
        <f t="shared" si="2"/>
        <v>0</v>
      </c>
      <c r="L38" s="9">
        <f t="shared" si="3"/>
        <v>0</v>
      </c>
    </row>
    <row r="39" spans="2:12" ht="15" customHeight="1" x14ac:dyDescent="0.25">
      <c r="B39" s="8" t="s">
        <v>802</v>
      </c>
      <c r="C39" s="8" t="s">
        <v>839</v>
      </c>
      <c r="D39" s="8" t="s">
        <v>53</v>
      </c>
      <c r="E39" s="18" t="str">
        <f t="shared" si="1"/>
        <v>19</v>
      </c>
      <c r="F39" s="8">
        <f>VLOOKUP(C39,[1]Hoja1!$B:$E,4,FALSE)</f>
        <v>90000023449</v>
      </c>
      <c r="G39" s="15" t="s">
        <v>8741</v>
      </c>
      <c r="H39" s="8">
        <v>2</v>
      </c>
      <c r="I39" s="9">
        <v>171378</v>
      </c>
      <c r="J39" s="9">
        <f t="shared" si="0"/>
        <v>203939.81999999998</v>
      </c>
      <c r="K39" s="9">
        <f t="shared" si="2"/>
        <v>0</v>
      </c>
      <c r="L39" s="9">
        <f t="shared" si="3"/>
        <v>0</v>
      </c>
    </row>
    <row r="40" spans="2:12" ht="15" customHeight="1" x14ac:dyDescent="0.25">
      <c r="B40" s="8" t="s">
        <v>802</v>
      </c>
      <c r="C40" s="8" t="s">
        <v>841</v>
      </c>
      <c r="D40" s="8" t="s">
        <v>61</v>
      </c>
      <c r="E40" s="18" t="str">
        <f t="shared" si="1"/>
        <v>20</v>
      </c>
      <c r="F40" s="8">
        <f>VLOOKUP(C40,[1]Hoja1!$B:$E,4,FALSE)</f>
        <v>90000024350</v>
      </c>
      <c r="G40" s="15" t="s">
        <v>8742</v>
      </c>
      <c r="H40" s="8">
        <v>25</v>
      </c>
      <c r="I40" s="9">
        <v>195429</v>
      </c>
      <c r="J40" s="9">
        <f t="shared" si="0"/>
        <v>232560.50999999998</v>
      </c>
      <c r="K40" s="9">
        <f t="shared" si="2"/>
        <v>0</v>
      </c>
      <c r="L40" s="9">
        <f t="shared" si="3"/>
        <v>0</v>
      </c>
    </row>
    <row r="41" spans="2:12" ht="15" customHeight="1" x14ac:dyDescent="0.25">
      <c r="B41" s="8" t="s">
        <v>802</v>
      </c>
      <c r="C41" s="8" t="s">
        <v>842</v>
      </c>
      <c r="D41" s="8" t="s">
        <v>550</v>
      </c>
      <c r="E41" s="18" t="str">
        <f t="shared" si="1"/>
        <v>16</v>
      </c>
      <c r="F41" s="8">
        <f>VLOOKUP(C41,[1]Hoja1!$B:$E,4,FALSE)</f>
        <v>90000038842</v>
      </c>
      <c r="G41" s="15" t="s">
        <v>8743</v>
      </c>
      <c r="H41" s="8">
        <v>28</v>
      </c>
      <c r="I41" s="9">
        <v>226815</v>
      </c>
      <c r="J41" s="9">
        <f t="shared" si="0"/>
        <v>269909.84999999998</v>
      </c>
      <c r="K41" s="9">
        <f t="shared" si="2"/>
        <v>0</v>
      </c>
      <c r="L41" s="9">
        <f t="shared" si="3"/>
        <v>0</v>
      </c>
    </row>
    <row r="42" spans="2:12" ht="15" x14ac:dyDescent="0.25">
      <c r="B42" s="8" t="s">
        <v>802</v>
      </c>
      <c r="C42" s="8" t="s">
        <v>843</v>
      </c>
      <c r="D42" s="8" t="s">
        <v>5402</v>
      </c>
      <c r="E42" s="18" t="str">
        <f t="shared" si="1"/>
        <v>16</v>
      </c>
      <c r="F42" s="8">
        <f>VLOOKUP(C42,[1]Hoja1!$B:$E,4,FALSE)</f>
        <v>141644</v>
      </c>
      <c r="G42" s="15" t="s">
        <v>8744</v>
      </c>
      <c r="H42" s="8">
        <v>1</v>
      </c>
      <c r="I42" s="9">
        <v>362941</v>
      </c>
      <c r="J42" s="9">
        <f t="shared" si="0"/>
        <v>431899.79</v>
      </c>
      <c r="K42" s="9">
        <f t="shared" si="2"/>
        <v>0</v>
      </c>
      <c r="L42" s="9">
        <f t="shared" si="3"/>
        <v>0</v>
      </c>
    </row>
    <row r="43" spans="2:12" ht="15" x14ac:dyDescent="0.25">
      <c r="B43" s="8" t="s">
        <v>802</v>
      </c>
      <c r="C43" s="8" t="s">
        <v>844</v>
      </c>
      <c r="D43" s="8" t="s">
        <v>5404</v>
      </c>
      <c r="E43" s="18" t="str">
        <f t="shared" si="1"/>
        <v>16</v>
      </c>
      <c r="F43" s="8">
        <f>VLOOKUP(C43,[1]Hoja1!$B:$E,4,FALSE)</f>
        <v>141637</v>
      </c>
      <c r="G43" s="15" t="s">
        <v>8745</v>
      </c>
      <c r="H43" s="8">
        <v>3</v>
      </c>
      <c r="I43" s="9">
        <v>258487</v>
      </c>
      <c r="J43" s="9">
        <f t="shared" si="0"/>
        <v>307599.52999999997</v>
      </c>
      <c r="K43" s="9">
        <f t="shared" si="2"/>
        <v>0</v>
      </c>
      <c r="L43" s="9">
        <f t="shared" si="3"/>
        <v>0</v>
      </c>
    </row>
    <row r="44" spans="2:12" ht="15" x14ac:dyDescent="0.25">
      <c r="B44" s="8" t="s">
        <v>802</v>
      </c>
      <c r="C44" s="8" t="s">
        <v>845</v>
      </c>
      <c r="D44" s="8" t="s">
        <v>199</v>
      </c>
      <c r="E44" s="18" t="str">
        <f t="shared" si="1"/>
        <v>17</v>
      </c>
      <c r="F44" s="8">
        <f>VLOOKUP(C44,[1]Hoja1!$B:$E,4,FALSE)</f>
        <v>90000002835</v>
      </c>
      <c r="G44" s="15" t="s">
        <v>8746</v>
      </c>
      <c r="H44" s="8">
        <v>34</v>
      </c>
      <c r="I44" s="9">
        <v>250588</v>
      </c>
      <c r="J44" s="9">
        <f t="shared" si="0"/>
        <v>298199.71999999997</v>
      </c>
      <c r="K44" s="9">
        <f t="shared" si="2"/>
        <v>0</v>
      </c>
      <c r="L44" s="9">
        <f t="shared" si="3"/>
        <v>0</v>
      </c>
    </row>
    <row r="45" spans="2:12" ht="15" x14ac:dyDescent="0.25">
      <c r="B45" s="8" t="s">
        <v>802</v>
      </c>
      <c r="C45" s="8" t="s">
        <v>846</v>
      </c>
      <c r="D45" s="8" t="s">
        <v>701</v>
      </c>
      <c r="E45" s="18" t="str">
        <f t="shared" si="1"/>
        <v>17</v>
      </c>
      <c r="F45" s="8">
        <f>VLOOKUP(C45,[1]Hoja1!$B:$E,4,FALSE)</f>
        <v>141567</v>
      </c>
      <c r="G45" s="15" t="s">
        <v>8747</v>
      </c>
      <c r="H45" s="8">
        <v>71</v>
      </c>
      <c r="I45" s="9">
        <v>248824</v>
      </c>
      <c r="J45" s="9">
        <f t="shared" si="0"/>
        <v>296100.56</v>
      </c>
      <c r="K45" s="9">
        <f t="shared" si="2"/>
        <v>0</v>
      </c>
      <c r="L45" s="9">
        <f t="shared" si="3"/>
        <v>0</v>
      </c>
    </row>
    <row r="46" spans="2:12" ht="15" x14ac:dyDescent="0.25">
      <c r="B46" s="8" t="s">
        <v>802</v>
      </c>
      <c r="C46" s="8" t="s">
        <v>847</v>
      </c>
      <c r="D46" s="8" t="s">
        <v>749</v>
      </c>
      <c r="E46" s="18" t="str">
        <f t="shared" si="1"/>
        <v>17</v>
      </c>
      <c r="F46" s="8">
        <f>VLOOKUP(C46,[1]Hoja1!$B:$E,4,FALSE)</f>
        <v>141566</v>
      </c>
      <c r="G46" s="15" t="s">
        <v>8748</v>
      </c>
      <c r="H46" s="8">
        <v>43</v>
      </c>
      <c r="I46" s="9">
        <v>367731</v>
      </c>
      <c r="J46" s="9">
        <f t="shared" si="0"/>
        <v>437599.88999999996</v>
      </c>
      <c r="K46" s="9">
        <f t="shared" si="2"/>
        <v>0</v>
      </c>
      <c r="L46" s="9">
        <f t="shared" si="3"/>
        <v>0</v>
      </c>
    </row>
    <row r="47" spans="2:12" ht="15" customHeight="1" x14ac:dyDescent="0.25">
      <c r="B47" s="8" t="s">
        <v>802</v>
      </c>
      <c r="C47" s="8" t="s">
        <v>848</v>
      </c>
      <c r="D47" s="8" t="s">
        <v>758</v>
      </c>
      <c r="E47" s="18" t="str">
        <f t="shared" si="1"/>
        <v>17</v>
      </c>
      <c r="F47" s="8">
        <f>VLOOKUP(C47,[1]Hoja1!$B:$E,4,FALSE)</f>
        <v>141643</v>
      </c>
      <c r="G47" s="15" t="s">
        <v>8749</v>
      </c>
      <c r="H47" s="8">
        <v>40</v>
      </c>
      <c r="I47" s="9">
        <v>407773</v>
      </c>
      <c r="J47" s="9">
        <f t="shared" si="0"/>
        <v>485249.87</v>
      </c>
      <c r="K47" s="9">
        <f t="shared" si="2"/>
        <v>0</v>
      </c>
      <c r="L47" s="9">
        <f t="shared" si="3"/>
        <v>0</v>
      </c>
    </row>
    <row r="48" spans="2:12" ht="15" x14ac:dyDescent="0.25">
      <c r="B48" s="8" t="s">
        <v>802</v>
      </c>
      <c r="C48" s="8" t="s">
        <v>849</v>
      </c>
      <c r="D48" s="8" t="s">
        <v>759</v>
      </c>
      <c r="E48" s="18" t="str">
        <f t="shared" si="1"/>
        <v>18</v>
      </c>
      <c r="F48" s="8">
        <f>VLOOKUP(C48,[1]Hoja1!$B:$E,4,FALSE)</f>
        <v>141646</v>
      </c>
      <c r="G48" s="15" t="s">
        <v>8750</v>
      </c>
      <c r="H48" s="8">
        <v>68</v>
      </c>
      <c r="I48" s="9">
        <v>363782</v>
      </c>
      <c r="J48" s="9">
        <f t="shared" si="0"/>
        <v>432900.57999999996</v>
      </c>
      <c r="K48" s="9">
        <f t="shared" si="2"/>
        <v>0</v>
      </c>
      <c r="L48" s="9">
        <f t="shared" si="3"/>
        <v>0</v>
      </c>
    </row>
    <row r="49" spans="2:12" ht="15" customHeight="1" x14ac:dyDescent="0.25">
      <c r="B49" s="8" t="s">
        <v>802</v>
      </c>
      <c r="C49" s="8" t="s">
        <v>850</v>
      </c>
      <c r="D49" s="8" t="s">
        <v>202</v>
      </c>
      <c r="E49" s="18" t="str">
        <f t="shared" si="1"/>
        <v>18</v>
      </c>
      <c r="F49" s="8">
        <f>VLOOKUP(C49,[1]Hoja1!$B:$E,4,FALSE)</f>
        <v>90000035070</v>
      </c>
      <c r="G49" s="15" t="s">
        <v>8751</v>
      </c>
      <c r="H49" s="8">
        <v>36</v>
      </c>
      <c r="I49" s="9">
        <v>235210</v>
      </c>
      <c r="J49" s="9">
        <f t="shared" si="0"/>
        <v>279899.89999999997</v>
      </c>
      <c r="K49" s="9">
        <f t="shared" si="2"/>
        <v>0</v>
      </c>
      <c r="L49" s="9">
        <f t="shared" si="3"/>
        <v>0</v>
      </c>
    </row>
    <row r="50" spans="2:12" ht="15" customHeight="1" x14ac:dyDescent="0.25">
      <c r="B50" s="8" t="s">
        <v>802</v>
      </c>
      <c r="C50" s="8" t="s">
        <v>851</v>
      </c>
      <c r="D50" s="8" t="s">
        <v>5450</v>
      </c>
      <c r="E50" s="18" t="str">
        <f t="shared" si="1"/>
        <v>18</v>
      </c>
      <c r="F50" s="8">
        <f>VLOOKUP(C50,[1]Hoja1!$B:$E,4,FALSE)</f>
        <v>90000046219</v>
      </c>
      <c r="G50" s="15" t="s">
        <v>8752</v>
      </c>
      <c r="H50" s="8">
        <v>10</v>
      </c>
      <c r="I50" s="9">
        <v>169748</v>
      </c>
      <c r="J50" s="9">
        <f t="shared" si="0"/>
        <v>202000.12</v>
      </c>
      <c r="K50" s="9">
        <f t="shared" si="2"/>
        <v>0</v>
      </c>
      <c r="L50" s="9">
        <f t="shared" si="3"/>
        <v>0</v>
      </c>
    </row>
    <row r="51" spans="2:12" ht="15" x14ac:dyDescent="0.25">
      <c r="B51" s="8" t="s">
        <v>802</v>
      </c>
      <c r="C51" s="8" t="s">
        <v>852</v>
      </c>
      <c r="D51" s="8" t="s">
        <v>10</v>
      </c>
      <c r="E51" s="18" t="str">
        <f t="shared" si="1"/>
        <v>15</v>
      </c>
      <c r="F51" s="8">
        <f>VLOOKUP(C51,[1]Hoja1!$B:$E,4,FALSE)</f>
        <v>90000037435</v>
      </c>
      <c r="G51" s="15" t="s">
        <v>8753</v>
      </c>
      <c r="H51" s="8">
        <v>46</v>
      </c>
      <c r="I51" s="9">
        <v>102403</v>
      </c>
      <c r="J51" s="9">
        <f t="shared" si="0"/>
        <v>121859.56999999999</v>
      </c>
      <c r="K51" s="9">
        <f t="shared" si="2"/>
        <v>0</v>
      </c>
      <c r="L51" s="9">
        <f t="shared" si="3"/>
        <v>0</v>
      </c>
    </row>
    <row r="52" spans="2:12" ht="15" customHeight="1" x14ac:dyDescent="0.25">
      <c r="B52" s="8" t="s">
        <v>802</v>
      </c>
      <c r="C52" s="8" t="s">
        <v>853</v>
      </c>
      <c r="D52" s="8" t="s">
        <v>12</v>
      </c>
      <c r="E52" s="18" t="str">
        <f t="shared" si="1"/>
        <v>15</v>
      </c>
      <c r="F52" s="8">
        <f>VLOOKUP(C52,[1]Hoja1!$B:$E,4,FALSE)</f>
        <v>90000037434</v>
      </c>
      <c r="G52" s="15" t="s">
        <v>8754</v>
      </c>
      <c r="H52" s="8">
        <v>24</v>
      </c>
      <c r="I52" s="9">
        <v>109513</v>
      </c>
      <c r="J52" s="9">
        <f t="shared" si="0"/>
        <v>130320.47</v>
      </c>
      <c r="K52" s="9">
        <f t="shared" si="2"/>
        <v>0</v>
      </c>
      <c r="L52" s="9">
        <f t="shared" si="3"/>
        <v>0</v>
      </c>
    </row>
    <row r="53" spans="2:12" ht="15" customHeight="1" x14ac:dyDescent="0.25">
      <c r="B53" s="8" t="s">
        <v>802</v>
      </c>
      <c r="C53" s="8" t="s">
        <v>854</v>
      </c>
      <c r="D53" s="8" t="s">
        <v>18</v>
      </c>
      <c r="E53" s="18" t="str">
        <f t="shared" si="1"/>
        <v>15</v>
      </c>
      <c r="F53" s="8">
        <f>VLOOKUP(C53,[1]Hoja1!$B:$E,4,FALSE)</f>
        <v>90000037436</v>
      </c>
      <c r="G53" s="15" t="s">
        <v>8755</v>
      </c>
      <c r="H53" s="8">
        <v>47</v>
      </c>
      <c r="I53" s="9">
        <v>101798</v>
      </c>
      <c r="J53" s="9">
        <f t="shared" si="0"/>
        <v>121139.62</v>
      </c>
      <c r="K53" s="9">
        <f t="shared" si="2"/>
        <v>0</v>
      </c>
      <c r="L53" s="9">
        <f t="shared" si="3"/>
        <v>0</v>
      </c>
    </row>
    <row r="54" spans="2:12" ht="15" customHeight="1" x14ac:dyDescent="0.25">
      <c r="B54" s="8" t="s">
        <v>802</v>
      </c>
      <c r="C54" s="8" t="s">
        <v>855</v>
      </c>
      <c r="D54" s="8" t="s">
        <v>20</v>
      </c>
      <c r="E54" s="18" t="str">
        <f t="shared" si="1"/>
        <v>15</v>
      </c>
      <c r="F54" s="8">
        <f>VLOOKUP(C54,[1]Hoja1!$B:$E,4,FALSE)</f>
        <v>90000037439</v>
      </c>
      <c r="G54" s="15" t="s">
        <v>8756</v>
      </c>
      <c r="H54" s="8">
        <v>48</v>
      </c>
      <c r="I54" s="9">
        <v>120857</v>
      </c>
      <c r="J54" s="9">
        <f t="shared" si="0"/>
        <v>143819.82999999999</v>
      </c>
      <c r="K54" s="9">
        <f t="shared" si="2"/>
        <v>0</v>
      </c>
      <c r="L54" s="9">
        <f t="shared" si="3"/>
        <v>0</v>
      </c>
    </row>
    <row r="55" spans="2:12" ht="15" customHeight="1" x14ac:dyDescent="0.25">
      <c r="B55" s="8" t="s">
        <v>802</v>
      </c>
      <c r="C55" s="8" t="s">
        <v>856</v>
      </c>
      <c r="D55" s="8" t="s">
        <v>22</v>
      </c>
      <c r="E55" s="18" t="str">
        <f t="shared" si="1"/>
        <v>16</v>
      </c>
      <c r="F55" s="8">
        <f>VLOOKUP(C55,[1]Hoja1!$B:$E,4,FALSE)</f>
        <v>90000026219</v>
      </c>
      <c r="G55" s="15" t="s">
        <v>8757</v>
      </c>
      <c r="H55" s="8">
        <v>1</v>
      </c>
      <c r="I55" s="9">
        <v>128950</v>
      </c>
      <c r="J55" s="9">
        <f t="shared" si="0"/>
        <v>153450.5</v>
      </c>
      <c r="K55" s="9">
        <f t="shared" si="2"/>
        <v>0</v>
      </c>
      <c r="L55" s="9">
        <f t="shared" si="3"/>
        <v>0</v>
      </c>
    </row>
    <row r="56" spans="2:12" ht="15" customHeight="1" x14ac:dyDescent="0.25">
      <c r="B56" s="8" t="s">
        <v>802</v>
      </c>
      <c r="C56" s="8" t="s">
        <v>857</v>
      </c>
      <c r="D56" s="8" t="s">
        <v>679</v>
      </c>
      <c r="E56" s="18" t="str">
        <f t="shared" si="1"/>
        <v>16</v>
      </c>
      <c r="F56" s="8">
        <f>VLOOKUP(C56,[1]Hoja1!$B:$E,4,FALSE)</f>
        <v>115914</v>
      </c>
      <c r="G56" s="15" t="s">
        <v>8758</v>
      </c>
      <c r="H56" s="8">
        <v>8</v>
      </c>
      <c r="I56" s="9">
        <v>137042</v>
      </c>
      <c r="J56" s="9">
        <f t="shared" si="0"/>
        <v>163079.97999999998</v>
      </c>
      <c r="K56" s="9">
        <f t="shared" si="2"/>
        <v>0</v>
      </c>
      <c r="L56" s="9">
        <f t="shared" si="3"/>
        <v>0</v>
      </c>
    </row>
    <row r="57" spans="2:12" ht="15" customHeight="1" x14ac:dyDescent="0.25">
      <c r="B57" s="8" t="s">
        <v>802</v>
      </c>
      <c r="C57" s="8" t="s">
        <v>858</v>
      </c>
      <c r="D57" s="8" t="s">
        <v>24</v>
      </c>
      <c r="E57" s="18" t="str">
        <f t="shared" si="1"/>
        <v>16</v>
      </c>
      <c r="F57" s="8">
        <f>VLOOKUP(C57,[1]Hoja1!$B:$E,4,FALSE)</f>
        <v>90000037470</v>
      </c>
      <c r="G57" s="15" t="s">
        <v>8759</v>
      </c>
      <c r="H57" s="8">
        <v>60</v>
      </c>
      <c r="I57" s="9">
        <v>117647</v>
      </c>
      <c r="J57" s="9">
        <f t="shared" si="0"/>
        <v>139999.93</v>
      </c>
      <c r="K57" s="9">
        <f t="shared" si="2"/>
        <v>0</v>
      </c>
      <c r="L57" s="9">
        <f t="shared" si="3"/>
        <v>0</v>
      </c>
    </row>
    <row r="58" spans="2:12" ht="15" customHeight="1" x14ac:dyDescent="0.25">
      <c r="B58" s="8" t="s">
        <v>802</v>
      </c>
      <c r="C58" s="8" t="s">
        <v>859</v>
      </c>
      <c r="D58" s="8" t="s">
        <v>26</v>
      </c>
      <c r="E58" s="18" t="str">
        <f t="shared" si="1"/>
        <v>16</v>
      </c>
      <c r="F58" s="8">
        <f>VLOOKUP(C58,[1]Hoja1!$B:$E,4,FALSE)</f>
        <v>90000037472</v>
      </c>
      <c r="G58" s="15" t="s">
        <v>8760</v>
      </c>
      <c r="H58" s="8">
        <v>4</v>
      </c>
      <c r="I58" s="9">
        <v>131143</v>
      </c>
      <c r="J58" s="9">
        <f t="shared" si="0"/>
        <v>156060.16999999998</v>
      </c>
      <c r="K58" s="9">
        <f t="shared" si="2"/>
        <v>0</v>
      </c>
      <c r="L58" s="9">
        <f t="shared" si="3"/>
        <v>0</v>
      </c>
    </row>
    <row r="59" spans="2:12" ht="15" customHeight="1" x14ac:dyDescent="0.25">
      <c r="B59" s="8" t="s">
        <v>802</v>
      </c>
      <c r="C59" s="8" t="s">
        <v>860</v>
      </c>
      <c r="D59" s="8" t="s">
        <v>601</v>
      </c>
      <c r="E59" s="18" t="str">
        <f t="shared" si="1"/>
        <v>16</v>
      </c>
      <c r="F59" s="8">
        <f>VLOOKUP(C59,[1]Hoja1!$B:$E,4,FALSE)</f>
        <v>90000035895</v>
      </c>
      <c r="G59" s="15" t="s">
        <v>8761</v>
      </c>
      <c r="H59" s="8">
        <v>12</v>
      </c>
      <c r="I59" s="9">
        <v>126605</v>
      </c>
      <c r="J59" s="9">
        <f t="shared" si="0"/>
        <v>150659.94999999998</v>
      </c>
      <c r="K59" s="9">
        <f t="shared" si="2"/>
        <v>0</v>
      </c>
      <c r="L59" s="9">
        <f t="shared" si="3"/>
        <v>0</v>
      </c>
    </row>
    <row r="60" spans="2:12" ht="15" customHeight="1" x14ac:dyDescent="0.25">
      <c r="B60" s="8" t="s">
        <v>802</v>
      </c>
      <c r="C60" s="8" t="s">
        <v>861</v>
      </c>
      <c r="D60" s="8" t="s">
        <v>28</v>
      </c>
      <c r="E60" s="18" t="str">
        <f t="shared" si="1"/>
        <v>16</v>
      </c>
      <c r="F60" s="8">
        <f>VLOOKUP(C60,[1]Hoja1!$B:$E,4,FALSE)</f>
        <v>90000037474</v>
      </c>
      <c r="G60" s="15" t="s">
        <v>8762</v>
      </c>
      <c r="H60" s="8">
        <v>1</v>
      </c>
      <c r="I60" s="9">
        <v>103916</v>
      </c>
      <c r="J60" s="9">
        <f t="shared" si="0"/>
        <v>123660.04</v>
      </c>
      <c r="K60" s="9">
        <f t="shared" si="2"/>
        <v>0</v>
      </c>
      <c r="L60" s="9">
        <f t="shared" si="3"/>
        <v>0</v>
      </c>
    </row>
    <row r="61" spans="2:12" ht="15" customHeight="1" x14ac:dyDescent="0.25">
      <c r="B61" s="8" t="s">
        <v>802</v>
      </c>
      <c r="C61" s="8" t="s">
        <v>862</v>
      </c>
      <c r="D61" s="8" t="s">
        <v>30</v>
      </c>
      <c r="E61" s="18" t="str">
        <f t="shared" si="1"/>
        <v>16</v>
      </c>
      <c r="F61" s="8">
        <f>VLOOKUP(C61,[1]Hoja1!$B:$E,4,FALSE)</f>
        <v>90000037473</v>
      </c>
      <c r="G61" s="15" t="s">
        <v>8763</v>
      </c>
      <c r="H61" s="8">
        <v>30</v>
      </c>
      <c r="I61" s="9">
        <v>100891</v>
      </c>
      <c r="J61" s="9">
        <f t="shared" si="0"/>
        <v>120060.29</v>
      </c>
      <c r="K61" s="9">
        <f t="shared" si="2"/>
        <v>0</v>
      </c>
      <c r="L61" s="9">
        <f t="shared" si="3"/>
        <v>0</v>
      </c>
    </row>
    <row r="62" spans="2:12" ht="15" customHeight="1" x14ac:dyDescent="0.25">
      <c r="B62" s="8" t="s">
        <v>802</v>
      </c>
      <c r="C62" s="8" t="s">
        <v>863</v>
      </c>
      <c r="D62" s="8" t="s">
        <v>32</v>
      </c>
      <c r="E62" s="18" t="str">
        <f t="shared" si="1"/>
        <v>17</v>
      </c>
      <c r="F62" s="8">
        <f>VLOOKUP(C62,[1]Hoja1!$B:$E,4,FALSE)</f>
        <v>90000037476</v>
      </c>
      <c r="G62" s="15" t="s">
        <v>8764</v>
      </c>
      <c r="H62" s="8">
        <v>33</v>
      </c>
      <c r="I62" s="9">
        <v>138067</v>
      </c>
      <c r="J62" s="9">
        <f t="shared" si="0"/>
        <v>164299.72999999998</v>
      </c>
      <c r="K62" s="9">
        <f t="shared" si="2"/>
        <v>0</v>
      </c>
      <c r="L62" s="9">
        <f t="shared" si="3"/>
        <v>0</v>
      </c>
    </row>
    <row r="63" spans="2:12" ht="15" customHeight="1" x14ac:dyDescent="0.25">
      <c r="B63" s="8" t="s">
        <v>802</v>
      </c>
      <c r="C63" s="8" t="s">
        <v>864</v>
      </c>
      <c r="D63" s="8" t="s">
        <v>38</v>
      </c>
      <c r="E63" s="18" t="str">
        <f t="shared" si="1"/>
        <v>17</v>
      </c>
      <c r="F63" s="8">
        <f>VLOOKUP(C63,[1]Hoja1!$B:$E,4,FALSE)</f>
        <v>90000037477</v>
      </c>
      <c r="G63" s="15" t="s">
        <v>8765</v>
      </c>
      <c r="H63" s="8">
        <v>42</v>
      </c>
      <c r="I63" s="9">
        <v>127513</v>
      </c>
      <c r="J63" s="9">
        <f t="shared" si="0"/>
        <v>151740.47</v>
      </c>
      <c r="K63" s="9">
        <f t="shared" si="2"/>
        <v>0</v>
      </c>
      <c r="L63" s="9">
        <f t="shared" si="3"/>
        <v>0</v>
      </c>
    </row>
    <row r="64" spans="2:12" ht="15" customHeight="1" x14ac:dyDescent="0.25">
      <c r="B64" s="8" t="s">
        <v>802</v>
      </c>
      <c r="C64" s="8" t="s">
        <v>865</v>
      </c>
      <c r="D64" s="8" t="s">
        <v>42</v>
      </c>
      <c r="E64" s="18" t="str">
        <f t="shared" si="1"/>
        <v>17</v>
      </c>
      <c r="F64" s="8">
        <f>VLOOKUP(C64,[1]Hoja1!$B:$E,4,FALSE)</f>
        <v>90000025096</v>
      </c>
      <c r="G64" s="15" t="s">
        <v>8766</v>
      </c>
      <c r="H64" s="8">
        <v>16</v>
      </c>
      <c r="I64" s="9">
        <v>155798</v>
      </c>
      <c r="J64" s="9">
        <f t="shared" si="0"/>
        <v>185399.62</v>
      </c>
      <c r="K64" s="9">
        <f t="shared" si="2"/>
        <v>0</v>
      </c>
      <c r="L64" s="9">
        <f t="shared" si="3"/>
        <v>0</v>
      </c>
    </row>
    <row r="65" spans="2:12" ht="15" customHeight="1" x14ac:dyDescent="0.25">
      <c r="B65" s="8" t="s">
        <v>802</v>
      </c>
      <c r="C65" s="8" t="s">
        <v>866</v>
      </c>
      <c r="D65" s="8" t="s">
        <v>46</v>
      </c>
      <c r="E65" s="18" t="str">
        <f t="shared" si="1"/>
        <v>17</v>
      </c>
      <c r="F65" s="8">
        <f>VLOOKUP(C65,[1]Hoja1!$B:$E,4,FALSE)</f>
        <v>90000025136</v>
      </c>
      <c r="G65" s="15" t="s">
        <v>8767</v>
      </c>
      <c r="H65" s="8">
        <v>24</v>
      </c>
      <c r="I65" s="9">
        <v>137798</v>
      </c>
      <c r="J65" s="9">
        <f t="shared" si="0"/>
        <v>163979.62</v>
      </c>
      <c r="K65" s="9">
        <f t="shared" si="2"/>
        <v>0</v>
      </c>
      <c r="L65" s="9">
        <f t="shared" si="3"/>
        <v>0</v>
      </c>
    </row>
    <row r="66" spans="2:12" ht="15" customHeight="1" x14ac:dyDescent="0.25">
      <c r="B66" s="8" t="s">
        <v>802</v>
      </c>
      <c r="C66" s="8" t="s">
        <v>867</v>
      </c>
      <c r="D66" s="8" t="s">
        <v>610</v>
      </c>
      <c r="E66" s="18" t="str">
        <f t="shared" si="1"/>
        <v>18</v>
      </c>
      <c r="F66" s="8">
        <f>VLOOKUP(C66,[1]Hoja1!$B:$E,4,FALSE)</f>
        <v>90000035985</v>
      </c>
      <c r="G66" s="15" t="s">
        <v>8768</v>
      </c>
      <c r="H66" s="8">
        <v>12</v>
      </c>
      <c r="I66" s="9">
        <v>148538</v>
      </c>
      <c r="J66" s="9">
        <f t="shared" si="0"/>
        <v>176760.22</v>
      </c>
      <c r="K66" s="9">
        <f t="shared" si="2"/>
        <v>0</v>
      </c>
      <c r="L66" s="9">
        <f t="shared" si="3"/>
        <v>0</v>
      </c>
    </row>
    <row r="67" spans="2:12" ht="15" customHeight="1" x14ac:dyDescent="0.25">
      <c r="B67" s="8" t="s">
        <v>802</v>
      </c>
      <c r="C67" s="8" t="s">
        <v>868</v>
      </c>
      <c r="D67" s="8" t="s">
        <v>582</v>
      </c>
      <c r="E67" s="18" t="str">
        <f t="shared" si="1"/>
        <v>18</v>
      </c>
      <c r="F67" s="8">
        <f>VLOOKUP(C67,[1]Hoja1!$B:$E,4,FALSE)</f>
        <v>90000025142</v>
      </c>
      <c r="G67" s="15" t="s">
        <v>8769</v>
      </c>
      <c r="H67" s="8">
        <v>1</v>
      </c>
      <c r="I67" s="9">
        <v>175210</v>
      </c>
      <c r="J67" s="9">
        <f t="shared" si="0"/>
        <v>208499.9</v>
      </c>
      <c r="K67" s="9">
        <f t="shared" si="2"/>
        <v>0</v>
      </c>
      <c r="L67" s="9">
        <f t="shared" si="3"/>
        <v>0</v>
      </c>
    </row>
    <row r="68" spans="2:12" ht="15" customHeight="1" x14ac:dyDescent="0.25">
      <c r="B68" s="8" t="s">
        <v>802</v>
      </c>
      <c r="C68" s="8" t="s">
        <v>869</v>
      </c>
      <c r="D68" s="8" t="s">
        <v>48</v>
      </c>
      <c r="E68" s="18" t="str">
        <f t="shared" si="1"/>
        <v>18</v>
      </c>
      <c r="F68" s="8">
        <f>VLOOKUP(C68,[1]Hoja1!$B:$E,4,FALSE)</f>
        <v>90000026299</v>
      </c>
      <c r="G68" s="15" t="s">
        <v>8770</v>
      </c>
      <c r="H68" s="8">
        <v>16</v>
      </c>
      <c r="I68" s="9">
        <v>149597</v>
      </c>
      <c r="J68" s="9">
        <f t="shared" si="0"/>
        <v>178020.43</v>
      </c>
      <c r="K68" s="9">
        <f t="shared" si="2"/>
        <v>0</v>
      </c>
      <c r="L68" s="9">
        <f t="shared" si="3"/>
        <v>0</v>
      </c>
    </row>
    <row r="69" spans="2:12" ht="15" x14ac:dyDescent="0.25">
      <c r="B69" s="8" t="s">
        <v>802</v>
      </c>
      <c r="C69" s="8" t="s">
        <v>870</v>
      </c>
      <c r="D69" s="8" t="s">
        <v>50</v>
      </c>
      <c r="E69" s="18" t="str">
        <f t="shared" si="1"/>
        <v>18</v>
      </c>
      <c r="F69" s="8">
        <f>VLOOKUP(C69,[1]Hoja1!$B:$E,4,FALSE)</f>
        <v>90000035958</v>
      </c>
      <c r="G69" s="15" t="s">
        <v>8771</v>
      </c>
      <c r="H69" s="8">
        <v>2</v>
      </c>
      <c r="I69" s="9">
        <v>161849</v>
      </c>
      <c r="J69" s="9">
        <f t="shared" si="0"/>
        <v>192600.31</v>
      </c>
      <c r="K69" s="9">
        <f t="shared" si="2"/>
        <v>0</v>
      </c>
      <c r="L69" s="9">
        <f t="shared" si="3"/>
        <v>0</v>
      </c>
    </row>
    <row r="70" spans="2:12" ht="15" customHeight="1" x14ac:dyDescent="0.25">
      <c r="B70" s="8" t="s">
        <v>802</v>
      </c>
      <c r="C70" s="8" t="s">
        <v>871</v>
      </c>
      <c r="D70" s="8" t="s">
        <v>52</v>
      </c>
      <c r="E70" s="18" t="str">
        <f t="shared" si="1"/>
        <v>18</v>
      </c>
      <c r="F70" s="8">
        <f>VLOOKUP(C70,[1]Hoja1!$B:$E,4,FALSE)</f>
        <v>116122</v>
      </c>
      <c r="G70" s="15" t="s">
        <v>8772</v>
      </c>
      <c r="H70" s="8">
        <v>63</v>
      </c>
      <c r="I70" s="9">
        <v>213580</v>
      </c>
      <c r="J70" s="9">
        <f t="shared" si="0"/>
        <v>254160.19999999998</v>
      </c>
      <c r="K70" s="9">
        <f t="shared" si="2"/>
        <v>0</v>
      </c>
      <c r="L70" s="9">
        <f t="shared" si="3"/>
        <v>0</v>
      </c>
    </row>
    <row r="71" spans="2:12" ht="15" customHeight="1" x14ac:dyDescent="0.25">
      <c r="B71" s="8" t="s">
        <v>802</v>
      </c>
      <c r="C71" s="8" t="s">
        <v>872</v>
      </c>
      <c r="D71" s="8" t="s">
        <v>683</v>
      </c>
      <c r="E71" s="18" t="str">
        <f t="shared" si="1"/>
        <v>18</v>
      </c>
      <c r="F71" s="8">
        <f>VLOOKUP(C71,[1]Hoja1!$B:$E,4,FALSE)</f>
        <v>140957</v>
      </c>
      <c r="G71" s="15" t="s">
        <v>8773</v>
      </c>
      <c r="H71" s="8">
        <v>45</v>
      </c>
      <c r="I71" s="9">
        <v>221597</v>
      </c>
      <c r="J71" s="9">
        <f t="shared" si="0"/>
        <v>263700.43</v>
      </c>
      <c r="K71" s="9">
        <f t="shared" si="2"/>
        <v>0</v>
      </c>
      <c r="L71" s="9">
        <f t="shared" si="3"/>
        <v>0</v>
      </c>
    </row>
    <row r="72" spans="2:12" ht="15" customHeight="1" x14ac:dyDescent="0.25">
      <c r="B72" s="8" t="s">
        <v>802</v>
      </c>
      <c r="C72" s="8" t="s">
        <v>873</v>
      </c>
      <c r="D72" s="8" t="s">
        <v>685</v>
      </c>
      <c r="E72" s="18" t="str">
        <f t="shared" si="1"/>
        <v>18</v>
      </c>
      <c r="F72" s="8">
        <f>VLOOKUP(C72,[1]Hoja1!$B:$E,4,FALSE)</f>
        <v>115831</v>
      </c>
      <c r="G72" s="15" t="s">
        <v>8774</v>
      </c>
      <c r="H72" s="8">
        <v>34</v>
      </c>
      <c r="I72" s="9">
        <v>226513</v>
      </c>
      <c r="J72" s="9">
        <f t="shared" si="0"/>
        <v>269550.46999999997</v>
      </c>
      <c r="K72" s="9">
        <f t="shared" si="2"/>
        <v>0</v>
      </c>
      <c r="L72" s="9">
        <f t="shared" si="3"/>
        <v>0</v>
      </c>
    </row>
    <row r="73" spans="2:12" ht="15" customHeight="1" x14ac:dyDescent="0.25">
      <c r="B73" s="8" t="s">
        <v>802</v>
      </c>
      <c r="C73" s="8" t="s">
        <v>874</v>
      </c>
      <c r="D73" s="8" t="s">
        <v>55</v>
      </c>
      <c r="E73" s="18" t="str">
        <f t="shared" si="1"/>
        <v>19</v>
      </c>
      <c r="F73" s="8">
        <f>VLOOKUP(C73,[1]Hoja1!$B:$E,4,FALSE)</f>
        <v>90000026125</v>
      </c>
      <c r="G73" s="15" t="s">
        <v>8775</v>
      </c>
      <c r="H73" s="8">
        <v>4</v>
      </c>
      <c r="I73" s="9">
        <v>170924</v>
      </c>
      <c r="J73" s="9">
        <f t="shared" ref="J73:J136" si="4">I73*1.19</f>
        <v>203399.56</v>
      </c>
      <c r="K73" s="9">
        <f t="shared" si="2"/>
        <v>0</v>
      </c>
      <c r="L73" s="9">
        <f t="shared" si="3"/>
        <v>0</v>
      </c>
    </row>
    <row r="74" spans="2:12" ht="15" customHeight="1" x14ac:dyDescent="0.25">
      <c r="B74" s="8" t="s">
        <v>802</v>
      </c>
      <c r="C74" s="8" t="s">
        <v>876</v>
      </c>
      <c r="D74" s="8" t="s">
        <v>57</v>
      </c>
      <c r="E74" s="18" t="str">
        <f t="shared" ref="E74:E137" si="5">MID(D74,15,2)</f>
        <v>19</v>
      </c>
      <c r="F74" s="8">
        <f>VLOOKUP(C74,[1]Hoja1!$B:$E,4,FALSE)</f>
        <v>90000026127</v>
      </c>
      <c r="G74" s="15" t="s">
        <v>8776</v>
      </c>
      <c r="H74" s="8">
        <v>47</v>
      </c>
      <c r="I74" s="9">
        <v>181134</v>
      </c>
      <c r="J74" s="9">
        <f t="shared" si="4"/>
        <v>215549.46</v>
      </c>
      <c r="K74" s="9">
        <f t="shared" ref="K74:K137" si="6">IF($L$6&gt;0,I74*(1-$L$6),0)</f>
        <v>0</v>
      </c>
      <c r="L74" s="9">
        <f t="shared" ref="L74:L137" si="7">K74*1.19</f>
        <v>0</v>
      </c>
    </row>
    <row r="75" spans="2:12" ht="15" customHeight="1" x14ac:dyDescent="0.25">
      <c r="B75" s="8" t="s">
        <v>802</v>
      </c>
      <c r="C75" s="8" t="s">
        <v>877</v>
      </c>
      <c r="D75" s="8" t="s">
        <v>59</v>
      </c>
      <c r="E75" s="18" t="str">
        <f t="shared" si="5"/>
        <v>19</v>
      </c>
      <c r="F75" s="8">
        <f>VLOOKUP(C75,[1]Hoja1!$B:$E,4,FALSE)</f>
        <v>90000026128</v>
      </c>
      <c r="G75" s="15" t="s">
        <v>8777</v>
      </c>
      <c r="H75" s="8">
        <v>23</v>
      </c>
      <c r="I75" s="9">
        <v>171303</v>
      </c>
      <c r="J75" s="9">
        <f t="shared" si="4"/>
        <v>203850.56999999998</v>
      </c>
      <c r="K75" s="9">
        <f t="shared" si="6"/>
        <v>0</v>
      </c>
      <c r="L75" s="9">
        <f t="shared" si="7"/>
        <v>0</v>
      </c>
    </row>
    <row r="76" spans="2:12" ht="15" customHeight="1" x14ac:dyDescent="0.25">
      <c r="B76" s="8" t="s">
        <v>802</v>
      </c>
      <c r="C76" s="8" t="s">
        <v>879</v>
      </c>
      <c r="D76" s="8" t="s">
        <v>627</v>
      </c>
      <c r="E76" s="18" t="str">
        <f t="shared" si="5"/>
        <v>20</v>
      </c>
      <c r="F76" s="8">
        <f>VLOOKUP(C76,[1]Hoja1!$B:$E,4,FALSE)</f>
        <v>141642</v>
      </c>
      <c r="G76" s="15" t="s">
        <v>8778</v>
      </c>
      <c r="H76" s="8">
        <v>2</v>
      </c>
      <c r="I76" s="9">
        <v>203748</v>
      </c>
      <c r="J76" s="9">
        <f t="shared" si="4"/>
        <v>242460.12</v>
      </c>
      <c r="K76" s="9">
        <f t="shared" si="6"/>
        <v>0</v>
      </c>
      <c r="L76" s="9">
        <f t="shared" si="7"/>
        <v>0</v>
      </c>
    </row>
    <row r="77" spans="2:12" ht="15" customHeight="1" x14ac:dyDescent="0.25">
      <c r="B77" s="8" t="s">
        <v>802</v>
      </c>
      <c r="C77" s="8" t="s">
        <v>881</v>
      </c>
      <c r="D77" s="8" t="s">
        <v>687</v>
      </c>
      <c r="E77" s="18" t="str">
        <f t="shared" si="5"/>
        <v>20</v>
      </c>
      <c r="F77" s="8">
        <f>VLOOKUP(C77,[1]Hoja1!$B:$E,4,FALSE)</f>
        <v>90000028848</v>
      </c>
      <c r="G77" s="15" t="s">
        <v>8779</v>
      </c>
      <c r="H77" s="8">
        <v>15</v>
      </c>
      <c r="I77" s="9">
        <v>184538</v>
      </c>
      <c r="J77" s="9">
        <f t="shared" si="4"/>
        <v>219600.22</v>
      </c>
      <c r="K77" s="9">
        <f t="shared" si="6"/>
        <v>0</v>
      </c>
      <c r="L77" s="9">
        <f t="shared" si="7"/>
        <v>0</v>
      </c>
    </row>
    <row r="78" spans="2:12" ht="15" customHeight="1" x14ac:dyDescent="0.25">
      <c r="B78" s="8" t="s">
        <v>802</v>
      </c>
      <c r="C78" s="8" t="s">
        <v>882</v>
      </c>
      <c r="D78" s="8" t="s">
        <v>70</v>
      </c>
      <c r="E78" s="18" t="str">
        <f t="shared" si="5"/>
        <v>13</v>
      </c>
      <c r="F78" s="8">
        <f>VLOOKUP(C78,[1]Hoja1!$B:$E,4,FALSE)</f>
        <v>90000025813</v>
      </c>
      <c r="G78" s="15" t="s">
        <v>8780</v>
      </c>
      <c r="H78" s="8">
        <v>3</v>
      </c>
      <c r="I78" s="9">
        <v>98908</v>
      </c>
      <c r="J78" s="9">
        <f t="shared" si="4"/>
        <v>117700.51999999999</v>
      </c>
      <c r="K78" s="9">
        <f t="shared" si="6"/>
        <v>0</v>
      </c>
      <c r="L78" s="9">
        <f t="shared" si="7"/>
        <v>0</v>
      </c>
    </row>
    <row r="79" spans="2:12" ht="15" customHeight="1" x14ac:dyDescent="0.25">
      <c r="B79" s="8" t="s">
        <v>802</v>
      </c>
      <c r="C79" s="8" t="s">
        <v>883</v>
      </c>
      <c r="D79" s="8" t="s">
        <v>72</v>
      </c>
      <c r="E79" s="18" t="str">
        <f t="shared" si="5"/>
        <v>13</v>
      </c>
      <c r="F79" s="8">
        <f>VLOOKUP(C79,[1]Hoja1!$B:$E,4,FALSE)</f>
        <v>90000025814</v>
      </c>
      <c r="G79" s="15" t="s">
        <v>8781</v>
      </c>
      <c r="H79" s="8">
        <v>20</v>
      </c>
      <c r="I79" s="9">
        <v>84025</v>
      </c>
      <c r="J79" s="9">
        <f t="shared" si="4"/>
        <v>99989.75</v>
      </c>
      <c r="K79" s="9">
        <f t="shared" si="6"/>
        <v>0</v>
      </c>
      <c r="L79" s="9">
        <f t="shared" si="7"/>
        <v>0</v>
      </c>
    </row>
    <row r="80" spans="2:12" ht="15" customHeight="1" x14ac:dyDescent="0.25">
      <c r="B80" s="8" t="s">
        <v>802</v>
      </c>
      <c r="C80" s="8" t="s">
        <v>884</v>
      </c>
      <c r="D80" s="8" t="s">
        <v>74</v>
      </c>
      <c r="E80" s="18" t="str">
        <f t="shared" si="5"/>
        <v>14</v>
      </c>
      <c r="F80" s="8">
        <f>VLOOKUP(C80,[1]Hoja1!$B:$E,4,FALSE)</f>
        <v>90000025695</v>
      </c>
      <c r="G80" s="15" t="s">
        <v>8782</v>
      </c>
      <c r="H80" s="8">
        <v>11</v>
      </c>
      <c r="I80" s="9">
        <v>124487</v>
      </c>
      <c r="J80" s="9">
        <f t="shared" si="4"/>
        <v>148139.53</v>
      </c>
      <c r="K80" s="9">
        <f t="shared" si="6"/>
        <v>0</v>
      </c>
      <c r="L80" s="9">
        <f t="shared" si="7"/>
        <v>0</v>
      </c>
    </row>
    <row r="81" spans="2:12" ht="15" customHeight="1" x14ac:dyDescent="0.25">
      <c r="B81" s="8" t="s">
        <v>802</v>
      </c>
      <c r="C81" s="8" t="s">
        <v>885</v>
      </c>
      <c r="D81" s="8" t="s">
        <v>76</v>
      </c>
      <c r="E81" s="18" t="str">
        <f t="shared" si="5"/>
        <v>14</v>
      </c>
      <c r="F81" s="8">
        <f>VLOOKUP(C81,[1]Hoja1!$B:$E,4,FALSE)</f>
        <v>90000025696</v>
      </c>
      <c r="G81" s="15" t="s">
        <v>8783</v>
      </c>
      <c r="H81" s="8">
        <v>16</v>
      </c>
      <c r="I81" s="9">
        <v>100286</v>
      </c>
      <c r="J81" s="9">
        <f t="shared" si="4"/>
        <v>119340.34</v>
      </c>
      <c r="K81" s="9">
        <f t="shared" si="6"/>
        <v>0</v>
      </c>
      <c r="L81" s="9">
        <f t="shared" si="7"/>
        <v>0</v>
      </c>
    </row>
    <row r="82" spans="2:12" ht="15" customHeight="1" x14ac:dyDescent="0.25">
      <c r="B82" s="8" t="s">
        <v>802</v>
      </c>
      <c r="C82" s="8" t="s">
        <v>886</v>
      </c>
      <c r="D82" s="8" t="s">
        <v>80</v>
      </c>
      <c r="E82" s="18" t="str">
        <f t="shared" si="5"/>
        <v>15</v>
      </c>
      <c r="F82" s="8">
        <f>VLOOKUP(C82,[1]Hoja1!$B:$E,4,FALSE)</f>
        <v>90000025697</v>
      </c>
      <c r="G82" s="15" t="s">
        <v>8784</v>
      </c>
      <c r="H82" s="8">
        <v>12</v>
      </c>
      <c r="I82" s="9">
        <v>117983</v>
      </c>
      <c r="J82" s="9">
        <f t="shared" si="4"/>
        <v>140399.76999999999</v>
      </c>
      <c r="K82" s="9">
        <f t="shared" si="6"/>
        <v>0</v>
      </c>
      <c r="L82" s="9">
        <f t="shared" si="7"/>
        <v>0</v>
      </c>
    </row>
    <row r="83" spans="2:12" ht="15" customHeight="1" x14ac:dyDescent="0.25">
      <c r="B83" s="8" t="s">
        <v>802</v>
      </c>
      <c r="C83" s="8" t="s">
        <v>887</v>
      </c>
      <c r="D83" s="8" t="s">
        <v>82</v>
      </c>
      <c r="E83" s="18" t="str">
        <f t="shared" si="5"/>
        <v>15</v>
      </c>
      <c r="F83" s="8">
        <f>VLOOKUP(C83,[1]Hoja1!$B:$E,4,FALSE)</f>
        <v>90000025698</v>
      </c>
      <c r="G83" s="15" t="s">
        <v>8785</v>
      </c>
      <c r="H83" s="8">
        <v>8</v>
      </c>
      <c r="I83" s="9">
        <v>110571</v>
      </c>
      <c r="J83" s="9">
        <f t="shared" si="4"/>
        <v>131579.49</v>
      </c>
      <c r="K83" s="9">
        <f t="shared" si="6"/>
        <v>0</v>
      </c>
      <c r="L83" s="9">
        <f t="shared" si="7"/>
        <v>0</v>
      </c>
    </row>
    <row r="84" spans="2:12" ht="15" customHeight="1" x14ac:dyDescent="0.25">
      <c r="B84" s="8" t="s">
        <v>802</v>
      </c>
      <c r="C84" s="8" t="s">
        <v>888</v>
      </c>
      <c r="D84" s="8" t="s">
        <v>84</v>
      </c>
      <c r="E84" s="18" t="str">
        <f t="shared" si="5"/>
        <v>15</v>
      </c>
      <c r="F84" s="8">
        <f>VLOOKUP(C84,[1]Hoja1!$B:$E,4,FALSE)</f>
        <v>90000025790</v>
      </c>
      <c r="G84" s="15" t="s">
        <v>8786</v>
      </c>
      <c r="H84" s="8">
        <v>16</v>
      </c>
      <c r="I84" s="9">
        <v>126756</v>
      </c>
      <c r="J84" s="9">
        <f t="shared" si="4"/>
        <v>150839.63999999998</v>
      </c>
      <c r="K84" s="9">
        <f t="shared" si="6"/>
        <v>0</v>
      </c>
      <c r="L84" s="9">
        <f t="shared" si="7"/>
        <v>0</v>
      </c>
    </row>
    <row r="85" spans="2:12" ht="15" customHeight="1" x14ac:dyDescent="0.25">
      <c r="B85" s="8" t="s">
        <v>802</v>
      </c>
      <c r="C85" s="8" t="s">
        <v>889</v>
      </c>
      <c r="D85" s="8" t="s">
        <v>86</v>
      </c>
      <c r="E85" s="18" t="str">
        <f t="shared" si="5"/>
        <v>15</v>
      </c>
      <c r="F85" s="8">
        <f>VLOOKUP(C85,[1]Hoja1!$B:$E,4,FALSE)</f>
        <v>90000025792</v>
      </c>
      <c r="G85" s="15" t="s">
        <v>8787</v>
      </c>
      <c r="H85" s="8">
        <v>74</v>
      </c>
      <c r="I85" s="9">
        <v>142017</v>
      </c>
      <c r="J85" s="9">
        <f t="shared" si="4"/>
        <v>169000.22999999998</v>
      </c>
      <c r="K85" s="9">
        <f t="shared" si="6"/>
        <v>0</v>
      </c>
      <c r="L85" s="9">
        <f t="shared" si="7"/>
        <v>0</v>
      </c>
    </row>
    <row r="86" spans="2:12" ht="15" customHeight="1" x14ac:dyDescent="0.25">
      <c r="B86" s="8" t="s">
        <v>802</v>
      </c>
      <c r="C86" s="8" t="s">
        <v>890</v>
      </c>
      <c r="D86" s="8" t="s">
        <v>88</v>
      </c>
      <c r="E86" s="18" t="str">
        <f t="shared" si="5"/>
        <v>15</v>
      </c>
      <c r="F86" s="8">
        <f>VLOOKUP(C86,[1]Hoja1!$B:$E,4,FALSE)</f>
        <v>90000027755</v>
      </c>
      <c r="G86" s="15" t="s">
        <v>8788</v>
      </c>
      <c r="H86" s="8">
        <v>4</v>
      </c>
      <c r="I86" s="9">
        <v>116849</v>
      </c>
      <c r="J86" s="9">
        <f t="shared" si="4"/>
        <v>139050.31</v>
      </c>
      <c r="K86" s="9">
        <f t="shared" si="6"/>
        <v>0</v>
      </c>
      <c r="L86" s="9">
        <f t="shared" si="7"/>
        <v>0</v>
      </c>
    </row>
    <row r="87" spans="2:12" ht="15" customHeight="1" x14ac:dyDescent="0.25">
      <c r="B87" s="8" t="s">
        <v>802</v>
      </c>
      <c r="C87" s="8" t="s">
        <v>891</v>
      </c>
      <c r="D87" s="8" t="s">
        <v>90</v>
      </c>
      <c r="E87" s="18" t="str">
        <f t="shared" si="5"/>
        <v>15</v>
      </c>
      <c r="F87" s="8">
        <f>VLOOKUP(C87,[1]Hoja1!$B:$E,4,FALSE)</f>
        <v>90000028429</v>
      </c>
      <c r="G87" s="15" t="s">
        <v>8789</v>
      </c>
      <c r="H87" s="8">
        <v>32</v>
      </c>
      <c r="I87" s="9">
        <v>110950</v>
      </c>
      <c r="J87" s="9">
        <f t="shared" si="4"/>
        <v>132030.5</v>
      </c>
      <c r="K87" s="9">
        <f t="shared" si="6"/>
        <v>0</v>
      </c>
      <c r="L87" s="9">
        <f t="shared" si="7"/>
        <v>0</v>
      </c>
    </row>
    <row r="88" spans="2:12" ht="15" customHeight="1" x14ac:dyDescent="0.25">
      <c r="B88" s="8" t="s">
        <v>802</v>
      </c>
      <c r="C88" s="8" t="s">
        <v>892</v>
      </c>
      <c r="D88" s="8" t="s">
        <v>92</v>
      </c>
      <c r="E88" s="18" t="str">
        <f t="shared" si="5"/>
        <v>15</v>
      </c>
      <c r="F88" s="8">
        <f>VLOOKUP(C88,[1]Hoja1!$B:$E,4,FALSE)</f>
        <v>90000035602</v>
      </c>
      <c r="G88" s="15" t="s">
        <v>8790</v>
      </c>
      <c r="H88" s="8">
        <v>34</v>
      </c>
      <c r="I88" s="9">
        <v>125546</v>
      </c>
      <c r="J88" s="9">
        <f t="shared" si="4"/>
        <v>149399.74</v>
      </c>
      <c r="K88" s="9">
        <f t="shared" si="6"/>
        <v>0</v>
      </c>
      <c r="L88" s="9">
        <f t="shared" si="7"/>
        <v>0</v>
      </c>
    </row>
    <row r="89" spans="2:12" ht="15" customHeight="1" x14ac:dyDescent="0.25">
      <c r="B89" s="8" t="s">
        <v>802</v>
      </c>
      <c r="C89" s="8" t="s">
        <v>893</v>
      </c>
      <c r="D89" s="8" t="s">
        <v>94</v>
      </c>
      <c r="E89" s="18" t="str">
        <f t="shared" si="5"/>
        <v>15</v>
      </c>
      <c r="F89" s="8">
        <f>VLOOKUP(C89,[1]Hoja1!$B:$E,4,FALSE)</f>
        <v>90000035608</v>
      </c>
      <c r="G89" s="15" t="s">
        <v>8791</v>
      </c>
      <c r="H89" s="8">
        <v>8</v>
      </c>
      <c r="I89" s="9">
        <v>102101</v>
      </c>
      <c r="J89" s="9">
        <f t="shared" si="4"/>
        <v>121500.18999999999</v>
      </c>
      <c r="K89" s="9">
        <f t="shared" si="6"/>
        <v>0</v>
      </c>
      <c r="L89" s="9">
        <f t="shared" si="7"/>
        <v>0</v>
      </c>
    </row>
    <row r="90" spans="2:12" ht="15" customHeight="1" x14ac:dyDescent="0.25">
      <c r="B90" s="8" t="s">
        <v>802</v>
      </c>
      <c r="C90" s="8" t="s">
        <v>894</v>
      </c>
      <c r="D90" s="8" t="s">
        <v>96</v>
      </c>
      <c r="E90" s="18" t="str">
        <f t="shared" si="5"/>
        <v>15</v>
      </c>
      <c r="F90" s="8">
        <f>VLOOKUP(C90,[1]Hoja1!$B:$E,4,FALSE)</f>
        <v>90000035609</v>
      </c>
      <c r="G90" s="15" t="s">
        <v>8792</v>
      </c>
      <c r="H90" s="8">
        <v>18</v>
      </c>
      <c r="I90" s="9">
        <v>135076</v>
      </c>
      <c r="J90" s="9">
        <f t="shared" si="4"/>
        <v>160740.44</v>
      </c>
      <c r="K90" s="9">
        <f t="shared" si="6"/>
        <v>0</v>
      </c>
      <c r="L90" s="9">
        <f t="shared" si="7"/>
        <v>0</v>
      </c>
    </row>
    <row r="91" spans="2:12" ht="15" customHeight="1" x14ac:dyDescent="0.25">
      <c r="B91" s="8" t="s">
        <v>802</v>
      </c>
      <c r="C91" s="8" t="s">
        <v>895</v>
      </c>
      <c r="D91" s="8" t="s">
        <v>98</v>
      </c>
      <c r="E91" s="18" t="str">
        <f t="shared" si="5"/>
        <v>15</v>
      </c>
      <c r="F91" s="8">
        <f>VLOOKUP(C91,[1]Hoja1!$B:$E,4,FALSE)</f>
        <v>90000028500</v>
      </c>
      <c r="G91" s="15" t="s">
        <v>8793</v>
      </c>
      <c r="H91" s="8">
        <v>61</v>
      </c>
      <c r="I91" s="9">
        <v>133866</v>
      </c>
      <c r="J91" s="9">
        <f t="shared" si="4"/>
        <v>159300.53999999998</v>
      </c>
      <c r="K91" s="9">
        <f t="shared" si="6"/>
        <v>0</v>
      </c>
      <c r="L91" s="9">
        <f t="shared" si="7"/>
        <v>0</v>
      </c>
    </row>
    <row r="92" spans="2:12" ht="15" customHeight="1" x14ac:dyDescent="0.25">
      <c r="B92" s="8" t="s">
        <v>802</v>
      </c>
      <c r="C92" s="8" t="s">
        <v>896</v>
      </c>
      <c r="D92" s="8" t="s">
        <v>100</v>
      </c>
      <c r="E92" s="18" t="str">
        <f t="shared" si="5"/>
        <v>15</v>
      </c>
      <c r="F92" s="8">
        <f>VLOOKUP(C92,[1]Hoja1!$B:$E,4,FALSE)</f>
        <v>90000002759</v>
      </c>
      <c r="G92" s="15" t="s">
        <v>8794</v>
      </c>
      <c r="H92" s="8">
        <v>8</v>
      </c>
      <c r="I92" s="9">
        <v>198151</v>
      </c>
      <c r="J92" s="9">
        <f t="shared" si="4"/>
        <v>235799.69</v>
      </c>
      <c r="K92" s="9">
        <f t="shared" si="6"/>
        <v>0</v>
      </c>
      <c r="L92" s="9">
        <f t="shared" si="7"/>
        <v>0</v>
      </c>
    </row>
    <row r="93" spans="2:12" ht="15" customHeight="1" x14ac:dyDescent="0.25">
      <c r="B93" s="8" t="s">
        <v>802</v>
      </c>
      <c r="C93" s="8" t="s">
        <v>897</v>
      </c>
      <c r="D93" s="8" t="s">
        <v>102</v>
      </c>
      <c r="E93" s="18" t="str">
        <f t="shared" si="5"/>
        <v>16</v>
      </c>
      <c r="F93" s="8">
        <f>VLOOKUP(C93,[1]Hoja1!$B:$E,4,FALSE)</f>
        <v>90000025810</v>
      </c>
      <c r="G93" s="15" t="s">
        <v>8795</v>
      </c>
      <c r="H93" s="8">
        <v>14</v>
      </c>
      <c r="I93" s="9">
        <v>138908</v>
      </c>
      <c r="J93" s="9">
        <f t="shared" si="4"/>
        <v>165300.51999999999</v>
      </c>
      <c r="K93" s="9">
        <f t="shared" si="6"/>
        <v>0</v>
      </c>
      <c r="L93" s="9">
        <f t="shared" si="7"/>
        <v>0</v>
      </c>
    </row>
    <row r="94" spans="2:12" ht="15" customHeight="1" x14ac:dyDescent="0.25">
      <c r="B94" s="8" t="s">
        <v>802</v>
      </c>
      <c r="C94" s="8" t="s">
        <v>898</v>
      </c>
      <c r="D94" s="8" t="s">
        <v>104</v>
      </c>
      <c r="E94" s="18" t="str">
        <f t="shared" si="5"/>
        <v>16</v>
      </c>
      <c r="F94" s="8">
        <f>VLOOKUP(C94,[1]Hoja1!$B:$E,4,FALSE)</f>
        <v>90000025811</v>
      </c>
      <c r="G94" s="15" t="s">
        <v>8796</v>
      </c>
      <c r="H94" s="8">
        <v>16</v>
      </c>
      <c r="I94" s="9">
        <v>162983</v>
      </c>
      <c r="J94" s="9">
        <f t="shared" si="4"/>
        <v>193949.77</v>
      </c>
      <c r="K94" s="9">
        <f t="shared" si="6"/>
        <v>0</v>
      </c>
      <c r="L94" s="9">
        <f t="shared" si="7"/>
        <v>0</v>
      </c>
    </row>
    <row r="95" spans="2:12" ht="15" customHeight="1" x14ac:dyDescent="0.25">
      <c r="B95" s="8" t="s">
        <v>802</v>
      </c>
      <c r="C95" s="8" t="s">
        <v>899</v>
      </c>
      <c r="D95" s="8" t="s">
        <v>106</v>
      </c>
      <c r="E95" s="18" t="str">
        <f t="shared" si="5"/>
        <v>16</v>
      </c>
      <c r="F95" s="8">
        <f>VLOOKUP(C95,[1]Hoja1!$B:$E,4,FALSE)</f>
        <v>90000025812</v>
      </c>
      <c r="G95" s="15" t="s">
        <v>8797</v>
      </c>
      <c r="H95" s="8">
        <v>79</v>
      </c>
      <c r="I95" s="9">
        <v>155420</v>
      </c>
      <c r="J95" s="9">
        <f t="shared" si="4"/>
        <v>184949.8</v>
      </c>
      <c r="K95" s="9">
        <f t="shared" si="6"/>
        <v>0</v>
      </c>
      <c r="L95" s="9">
        <f t="shared" si="7"/>
        <v>0</v>
      </c>
    </row>
    <row r="96" spans="2:12" ht="15" customHeight="1" x14ac:dyDescent="0.25">
      <c r="B96" s="8" t="s">
        <v>802</v>
      </c>
      <c r="C96" s="8" t="s">
        <v>900</v>
      </c>
      <c r="D96" s="8" t="s">
        <v>108</v>
      </c>
      <c r="E96" s="18" t="str">
        <f t="shared" si="5"/>
        <v>16</v>
      </c>
      <c r="F96" s="8">
        <f>VLOOKUP(C96,[1]Hoja1!$B:$E,4,FALSE)</f>
        <v>90000025816</v>
      </c>
      <c r="G96" s="15" t="s">
        <v>8798</v>
      </c>
      <c r="H96" s="8">
        <v>6</v>
      </c>
      <c r="I96" s="9">
        <v>133109</v>
      </c>
      <c r="J96" s="9">
        <f t="shared" si="4"/>
        <v>158399.71</v>
      </c>
      <c r="K96" s="9">
        <f t="shared" si="6"/>
        <v>0</v>
      </c>
      <c r="L96" s="9">
        <f t="shared" si="7"/>
        <v>0</v>
      </c>
    </row>
    <row r="97" spans="2:12" ht="15" customHeight="1" x14ac:dyDescent="0.25">
      <c r="B97" s="8" t="s">
        <v>802</v>
      </c>
      <c r="C97" s="8" t="s">
        <v>901</v>
      </c>
      <c r="D97" s="8" t="s">
        <v>110</v>
      </c>
      <c r="E97" s="18" t="str">
        <f t="shared" si="5"/>
        <v>16</v>
      </c>
      <c r="F97" s="8">
        <f>VLOOKUP(C97,[1]Hoja1!$B:$E,4,FALSE)</f>
        <v>90000035604</v>
      </c>
      <c r="G97" s="15" t="s">
        <v>8799</v>
      </c>
      <c r="H97" s="8">
        <v>38</v>
      </c>
      <c r="I97" s="9">
        <v>131345</v>
      </c>
      <c r="J97" s="9">
        <f t="shared" si="4"/>
        <v>156300.54999999999</v>
      </c>
      <c r="K97" s="9">
        <f t="shared" si="6"/>
        <v>0</v>
      </c>
      <c r="L97" s="9">
        <f t="shared" si="7"/>
        <v>0</v>
      </c>
    </row>
    <row r="98" spans="2:12" ht="15" x14ac:dyDescent="0.25">
      <c r="B98" s="8" t="s">
        <v>802</v>
      </c>
      <c r="C98" s="8" t="s">
        <v>902</v>
      </c>
      <c r="D98" s="8" t="s">
        <v>689</v>
      </c>
      <c r="E98" s="18" t="str">
        <f t="shared" si="5"/>
        <v>17</v>
      </c>
      <c r="F98" s="8">
        <f>VLOOKUP(C98,[1]Hoja1!$B:$E,4,FALSE)</f>
        <v>90000028502</v>
      </c>
      <c r="G98" s="15" t="s">
        <v>8800</v>
      </c>
      <c r="H98" s="8">
        <v>10</v>
      </c>
      <c r="I98" s="9">
        <v>158067</v>
      </c>
      <c r="J98" s="9">
        <f t="shared" si="4"/>
        <v>188099.72999999998</v>
      </c>
      <c r="K98" s="9">
        <f t="shared" si="6"/>
        <v>0</v>
      </c>
      <c r="L98" s="9">
        <f t="shared" si="7"/>
        <v>0</v>
      </c>
    </row>
    <row r="99" spans="2:12" ht="15" customHeight="1" x14ac:dyDescent="0.25">
      <c r="B99" s="8" t="s">
        <v>802</v>
      </c>
      <c r="C99" s="8" t="s">
        <v>903</v>
      </c>
      <c r="D99" s="8" t="s">
        <v>111</v>
      </c>
      <c r="E99" s="18" t="str">
        <f t="shared" si="5"/>
        <v>17</v>
      </c>
      <c r="F99" s="8">
        <f>VLOOKUP(C99,[1]Hoja1!$B:$E,4,FALSE)</f>
        <v>90000035704</v>
      </c>
      <c r="G99" s="15" t="s">
        <v>8801</v>
      </c>
      <c r="H99" s="8">
        <v>22</v>
      </c>
      <c r="I99" s="9">
        <v>159731</v>
      </c>
      <c r="J99" s="9">
        <f t="shared" si="4"/>
        <v>190079.88999999998</v>
      </c>
      <c r="K99" s="9">
        <f t="shared" si="6"/>
        <v>0</v>
      </c>
      <c r="L99" s="9">
        <f t="shared" si="7"/>
        <v>0</v>
      </c>
    </row>
    <row r="100" spans="2:12" ht="15" customHeight="1" x14ac:dyDescent="0.25">
      <c r="B100" s="8" t="s">
        <v>802</v>
      </c>
      <c r="C100" s="8" t="s">
        <v>904</v>
      </c>
      <c r="D100" s="8" t="s">
        <v>113</v>
      </c>
      <c r="E100" s="18" t="str">
        <f t="shared" si="5"/>
        <v>17</v>
      </c>
      <c r="F100" s="8">
        <f>VLOOKUP(C100,[1]Hoja1!$B:$E,4,FALSE)</f>
        <v>90000035606</v>
      </c>
      <c r="G100" s="15" t="s">
        <v>8802</v>
      </c>
      <c r="H100" s="8">
        <v>20</v>
      </c>
      <c r="I100" s="9">
        <v>161513</v>
      </c>
      <c r="J100" s="9">
        <f t="shared" si="4"/>
        <v>192200.47</v>
      </c>
      <c r="K100" s="9">
        <f t="shared" si="6"/>
        <v>0</v>
      </c>
      <c r="L100" s="9">
        <f t="shared" si="7"/>
        <v>0</v>
      </c>
    </row>
    <row r="101" spans="2:12" ht="15" customHeight="1" x14ac:dyDescent="0.25">
      <c r="B101" s="8" t="s">
        <v>802</v>
      </c>
      <c r="C101" s="8" t="s">
        <v>906</v>
      </c>
      <c r="D101" s="8" t="s">
        <v>133</v>
      </c>
      <c r="E101" s="18" t="str">
        <f t="shared" si="5"/>
        <v>16</v>
      </c>
      <c r="F101" s="8">
        <f>VLOOKUP(C101,[1]Hoja1!$B:$E,4,FALSE)</f>
        <v>90000039931</v>
      </c>
      <c r="G101" s="15" t="s">
        <v>8803</v>
      </c>
      <c r="H101" s="8">
        <v>14</v>
      </c>
      <c r="I101" s="9">
        <v>202689</v>
      </c>
      <c r="J101" s="9">
        <f t="shared" si="4"/>
        <v>241199.91</v>
      </c>
      <c r="K101" s="9">
        <f t="shared" si="6"/>
        <v>0</v>
      </c>
      <c r="L101" s="9">
        <f t="shared" si="7"/>
        <v>0</v>
      </c>
    </row>
    <row r="102" spans="2:12" ht="15" customHeight="1" x14ac:dyDescent="0.25">
      <c r="B102" s="8" t="s">
        <v>802</v>
      </c>
      <c r="C102" s="8" t="s">
        <v>907</v>
      </c>
      <c r="D102" s="8" t="s">
        <v>135</v>
      </c>
      <c r="E102" s="18" t="str">
        <f t="shared" si="5"/>
        <v>16</v>
      </c>
      <c r="F102" s="8">
        <f>VLOOKUP(C102,[1]Hoja1!$B:$E,4,FALSE)</f>
        <v>90000039951</v>
      </c>
      <c r="G102" s="15" t="s">
        <v>8804</v>
      </c>
      <c r="H102" s="8">
        <v>12</v>
      </c>
      <c r="I102" s="9">
        <v>218874</v>
      </c>
      <c r="J102" s="9">
        <f t="shared" si="4"/>
        <v>260460.06</v>
      </c>
      <c r="K102" s="9">
        <f t="shared" si="6"/>
        <v>0</v>
      </c>
      <c r="L102" s="9">
        <f t="shared" si="7"/>
        <v>0</v>
      </c>
    </row>
    <row r="103" spans="2:12" ht="15" customHeight="1" x14ac:dyDescent="0.25">
      <c r="B103" s="8" t="s">
        <v>802</v>
      </c>
      <c r="C103" s="8" t="s">
        <v>908</v>
      </c>
      <c r="D103" s="8" t="s">
        <v>136</v>
      </c>
      <c r="E103" s="18" t="str">
        <f t="shared" si="5"/>
        <v>16</v>
      </c>
      <c r="F103" s="8">
        <f>VLOOKUP(C103,[1]Hoja1!$B:$E,4,FALSE)</f>
        <v>90000040244</v>
      </c>
      <c r="G103" s="15" t="s">
        <v>8805</v>
      </c>
      <c r="H103" s="8">
        <v>12</v>
      </c>
      <c r="I103" s="9">
        <v>201101</v>
      </c>
      <c r="J103" s="9">
        <f t="shared" si="4"/>
        <v>239310.19</v>
      </c>
      <c r="K103" s="9">
        <f t="shared" si="6"/>
        <v>0</v>
      </c>
      <c r="L103" s="9">
        <f t="shared" si="7"/>
        <v>0</v>
      </c>
    </row>
    <row r="104" spans="2:12" ht="15" customHeight="1" x14ac:dyDescent="0.25">
      <c r="B104" s="8" t="s">
        <v>802</v>
      </c>
      <c r="C104" s="8" t="s">
        <v>909</v>
      </c>
      <c r="D104" s="8" t="s">
        <v>150</v>
      </c>
      <c r="E104" s="18" t="str">
        <f t="shared" si="5"/>
        <v>16</v>
      </c>
      <c r="F104" s="8">
        <f>VLOOKUP(C104,[1]Hoja1!$B:$E,4,FALSE)</f>
        <v>90000020267</v>
      </c>
      <c r="G104" s="15" t="s">
        <v>8806</v>
      </c>
      <c r="H104" s="8">
        <v>8</v>
      </c>
      <c r="I104" s="9">
        <v>197143</v>
      </c>
      <c r="J104" s="9">
        <f t="shared" si="4"/>
        <v>234600.16999999998</v>
      </c>
      <c r="K104" s="9">
        <f t="shared" si="6"/>
        <v>0</v>
      </c>
      <c r="L104" s="9">
        <f t="shared" si="7"/>
        <v>0</v>
      </c>
    </row>
    <row r="105" spans="2:12" ht="15" customHeight="1" x14ac:dyDescent="0.25">
      <c r="B105" s="8" t="s">
        <v>802</v>
      </c>
      <c r="C105" s="8" t="s">
        <v>910</v>
      </c>
      <c r="D105" s="8" t="s">
        <v>152</v>
      </c>
      <c r="E105" s="18" t="str">
        <f t="shared" si="5"/>
        <v>16</v>
      </c>
      <c r="F105" s="8">
        <f>VLOOKUP(C105,[1]Hoja1!$B:$E,4,FALSE)</f>
        <v>90000022253</v>
      </c>
      <c r="G105" s="15" t="s">
        <v>8807</v>
      </c>
      <c r="H105" s="8">
        <v>9</v>
      </c>
      <c r="I105" s="9">
        <v>190588</v>
      </c>
      <c r="J105" s="9">
        <f t="shared" si="4"/>
        <v>226799.72</v>
      </c>
      <c r="K105" s="9">
        <f t="shared" si="6"/>
        <v>0</v>
      </c>
      <c r="L105" s="9">
        <f t="shared" si="7"/>
        <v>0</v>
      </c>
    </row>
    <row r="106" spans="2:12" ht="15" customHeight="1" x14ac:dyDescent="0.25">
      <c r="B106" s="8" t="s">
        <v>802</v>
      </c>
      <c r="C106" s="8" t="s">
        <v>911</v>
      </c>
      <c r="D106" s="8" t="s">
        <v>154</v>
      </c>
      <c r="E106" s="18" t="str">
        <f t="shared" si="5"/>
        <v>16</v>
      </c>
      <c r="F106" s="8">
        <f>VLOOKUP(C106,[1]Hoja1!$B:$E,4,FALSE)</f>
        <v>90000032686</v>
      </c>
      <c r="G106" s="15" t="s">
        <v>8808</v>
      </c>
      <c r="H106" s="8">
        <v>2</v>
      </c>
      <c r="I106" s="9">
        <v>245126</v>
      </c>
      <c r="J106" s="9">
        <f t="shared" si="4"/>
        <v>291699.94</v>
      </c>
      <c r="K106" s="9">
        <f t="shared" si="6"/>
        <v>0</v>
      </c>
      <c r="L106" s="9">
        <f t="shared" si="7"/>
        <v>0</v>
      </c>
    </row>
    <row r="107" spans="2:12" ht="15" customHeight="1" x14ac:dyDescent="0.25">
      <c r="B107" s="8" t="s">
        <v>802</v>
      </c>
      <c r="C107" s="8" t="s">
        <v>912</v>
      </c>
      <c r="D107" s="8" t="s">
        <v>156</v>
      </c>
      <c r="E107" s="18" t="str">
        <f t="shared" si="5"/>
        <v>16</v>
      </c>
      <c r="F107" s="8">
        <f>VLOOKUP(C107,[1]Hoja1!$B:$E,4,FALSE)</f>
        <v>90000027622</v>
      </c>
      <c r="G107" s="15" t="s">
        <v>8809</v>
      </c>
      <c r="H107" s="8">
        <v>9</v>
      </c>
      <c r="I107" s="9">
        <v>425042</v>
      </c>
      <c r="J107" s="9">
        <f t="shared" si="4"/>
        <v>505799.98</v>
      </c>
      <c r="K107" s="9">
        <f t="shared" si="6"/>
        <v>0</v>
      </c>
      <c r="L107" s="9">
        <f t="shared" si="7"/>
        <v>0</v>
      </c>
    </row>
    <row r="108" spans="2:12" ht="15" customHeight="1" x14ac:dyDescent="0.25">
      <c r="B108" s="8" t="s">
        <v>802</v>
      </c>
      <c r="C108" s="8" t="s">
        <v>913</v>
      </c>
      <c r="D108" s="8" t="s">
        <v>709</v>
      </c>
      <c r="E108" s="18" t="str">
        <f t="shared" si="5"/>
        <v>17</v>
      </c>
      <c r="F108" s="8">
        <f>VLOOKUP(C108,[1]Hoja1!$B:$E,4,FALSE)</f>
        <v>140947</v>
      </c>
      <c r="G108" s="15" t="s">
        <v>8810</v>
      </c>
      <c r="H108" s="8">
        <v>60</v>
      </c>
      <c r="I108" s="9">
        <v>267731</v>
      </c>
      <c r="J108" s="9">
        <f t="shared" si="4"/>
        <v>318599.89</v>
      </c>
      <c r="K108" s="9">
        <f t="shared" si="6"/>
        <v>0</v>
      </c>
      <c r="L108" s="9">
        <f t="shared" si="7"/>
        <v>0</v>
      </c>
    </row>
    <row r="109" spans="2:12" ht="15" customHeight="1" x14ac:dyDescent="0.25">
      <c r="B109" s="8" t="s">
        <v>802</v>
      </c>
      <c r="C109" s="8" t="s">
        <v>914</v>
      </c>
      <c r="D109" s="8" t="s">
        <v>711</v>
      </c>
      <c r="E109" s="18" t="str">
        <f t="shared" si="5"/>
        <v>17</v>
      </c>
      <c r="F109" s="8">
        <f>VLOOKUP(C109,[1]Hoja1!$B:$E,4,FALSE)</f>
        <v>141021</v>
      </c>
      <c r="G109" s="15" t="s">
        <v>8811</v>
      </c>
      <c r="H109" s="8">
        <v>73</v>
      </c>
      <c r="I109" s="9">
        <v>269748</v>
      </c>
      <c r="J109" s="9">
        <f t="shared" si="4"/>
        <v>321000.12</v>
      </c>
      <c r="K109" s="9">
        <f t="shared" si="6"/>
        <v>0</v>
      </c>
      <c r="L109" s="9">
        <f t="shared" si="7"/>
        <v>0</v>
      </c>
    </row>
    <row r="110" spans="2:12" ht="15" customHeight="1" x14ac:dyDescent="0.25">
      <c r="B110" s="8" t="s">
        <v>802</v>
      </c>
      <c r="C110" s="8" t="s">
        <v>915</v>
      </c>
      <c r="D110" s="8" t="s">
        <v>166</v>
      </c>
      <c r="E110" s="18" t="str">
        <f t="shared" si="5"/>
        <v>18</v>
      </c>
      <c r="F110" s="8">
        <f>VLOOKUP(C110,[1]Hoja1!$B:$E,4,FALSE)</f>
        <v>90000039932</v>
      </c>
      <c r="G110" s="15" t="s">
        <v>8812</v>
      </c>
      <c r="H110" s="8">
        <v>16</v>
      </c>
      <c r="I110" s="9">
        <v>288908</v>
      </c>
      <c r="J110" s="9">
        <f t="shared" si="4"/>
        <v>343800.51999999996</v>
      </c>
      <c r="K110" s="9">
        <f t="shared" si="6"/>
        <v>0</v>
      </c>
      <c r="L110" s="9">
        <f t="shared" si="7"/>
        <v>0</v>
      </c>
    </row>
    <row r="111" spans="2:12" ht="15" customHeight="1" x14ac:dyDescent="0.25">
      <c r="B111" s="8" t="s">
        <v>802</v>
      </c>
      <c r="C111" s="8" t="s">
        <v>916</v>
      </c>
      <c r="D111" s="8" t="s">
        <v>168</v>
      </c>
      <c r="E111" s="18" t="str">
        <f t="shared" si="5"/>
        <v>18</v>
      </c>
      <c r="F111" s="8">
        <f>VLOOKUP(C111,[1]Hoja1!$B:$E,4,FALSE)</f>
        <v>90000039933</v>
      </c>
      <c r="G111" s="15" t="s">
        <v>8813</v>
      </c>
      <c r="H111" s="8">
        <v>1</v>
      </c>
      <c r="I111" s="9">
        <v>184160</v>
      </c>
      <c r="J111" s="9">
        <f t="shared" si="4"/>
        <v>219150.4</v>
      </c>
      <c r="K111" s="9">
        <f t="shared" si="6"/>
        <v>0</v>
      </c>
      <c r="L111" s="9">
        <f t="shared" si="7"/>
        <v>0</v>
      </c>
    </row>
    <row r="112" spans="2:12" ht="15" customHeight="1" x14ac:dyDescent="0.25">
      <c r="B112" s="8" t="s">
        <v>802</v>
      </c>
      <c r="C112" s="8" t="s">
        <v>917</v>
      </c>
      <c r="D112" s="8" t="s">
        <v>521</v>
      </c>
      <c r="E112" s="18" t="str">
        <f t="shared" si="5"/>
        <v>18</v>
      </c>
      <c r="F112" s="8">
        <f>VLOOKUP(C112,[1]Hoja1!$B:$E,4,FALSE)</f>
        <v>90000039834</v>
      </c>
      <c r="G112" s="15" t="s">
        <v>8814</v>
      </c>
      <c r="H112" s="8">
        <v>1</v>
      </c>
      <c r="I112" s="9">
        <v>196639</v>
      </c>
      <c r="J112" s="9">
        <f t="shared" si="4"/>
        <v>234000.41</v>
      </c>
      <c r="K112" s="9">
        <f t="shared" si="6"/>
        <v>0</v>
      </c>
      <c r="L112" s="9">
        <f t="shared" si="7"/>
        <v>0</v>
      </c>
    </row>
    <row r="113" spans="2:12" ht="15" customHeight="1" x14ac:dyDescent="0.25">
      <c r="B113" s="8" t="s">
        <v>802</v>
      </c>
      <c r="C113" s="8" t="s">
        <v>918</v>
      </c>
      <c r="D113" s="8" t="s">
        <v>629</v>
      </c>
      <c r="E113" s="18" t="str">
        <f t="shared" si="5"/>
        <v>18</v>
      </c>
      <c r="F113" s="8">
        <f>VLOOKUP(C113,[1]Hoja1!$B:$E,4,FALSE)</f>
        <v>90000026303</v>
      </c>
      <c r="G113" s="15" t="s">
        <v>8815</v>
      </c>
      <c r="H113" s="8">
        <v>8</v>
      </c>
      <c r="I113" s="9">
        <v>438655</v>
      </c>
      <c r="J113" s="9">
        <f t="shared" si="4"/>
        <v>521999.44999999995</v>
      </c>
      <c r="K113" s="9">
        <f t="shared" si="6"/>
        <v>0</v>
      </c>
      <c r="L113" s="9">
        <f t="shared" si="7"/>
        <v>0</v>
      </c>
    </row>
    <row r="114" spans="2:12" ht="15" customHeight="1" x14ac:dyDescent="0.25">
      <c r="B114" s="8" t="s">
        <v>802</v>
      </c>
      <c r="C114" s="8" t="s">
        <v>919</v>
      </c>
      <c r="D114" s="8" t="s">
        <v>174</v>
      </c>
      <c r="E114" s="18" t="str">
        <f t="shared" si="5"/>
        <v>18</v>
      </c>
      <c r="F114" s="8">
        <f>VLOOKUP(C114,[1]Hoja1!$B:$E,4,FALSE)</f>
        <v>90000003506</v>
      </c>
      <c r="G114" s="15" t="s">
        <v>8816</v>
      </c>
      <c r="H114" s="8">
        <v>7</v>
      </c>
      <c r="I114" s="9">
        <v>235210</v>
      </c>
      <c r="J114" s="9">
        <f t="shared" si="4"/>
        <v>279899.89999999997</v>
      </c>
      <c r="K114" s="9">
        <f t="shared" si="6"/>
        <v>0</v>
      </c>
      <c r="L114" s="9">
        <f t="shared" si="7"/>
        <v>0</v>
      </c>
    </row>
    <row r="115" spans="2:12" ht="15" customHeight="1" x14ac:dyDescent="0.25">
      <c r="B115" s="8" t="s">
        <v>802</v>
      </c>
      <c r="C115" s="8" t="s">
        <v>920</v>
      </c>
      <c r="D115" s="8" t="s">
        <v>176</v>
      </c>
      <c r="E115" s="18" t="str">
        <f t="shared" si="5"/>
        <v>18</v>
      </c>
      <c r="F115" s="8" t="e">
        <f>VLOOKUP(C115,[1]Hoja1!$B:$E,4,FALSE)</f>
        <v>#N/A</v>
      </c>
      <c r="G115" s="15" t="s">
        <v>8817</v>
      </c>
      <c r="H115" s="8">
        <v>1</v>
      </c>
      <c r="I115" s="9">
        <v>139538</v>
      </c>
      <c r="J115" s="9">
        <f t="shared" si="4"/>
        <v>166050.22</v>
      </c>
      <c r="K115" s="9">
        <f t="shared" si="6"/>
        <v>0</v>
      </c>
      <c r="L115" s="9">
        <f t="shared" si="7"/>
        <v>0</v>
      </c>
    </row>
    <row r="116" spans="2:12" ht="15" x14ac:dyDescent="0.25">
      <c r="B116" s="8" t="s">
        <v>802</v>
      </c>
      <c r="C116" s="8" t="s">
        <v>921</v>
      </c>
      <c r="D116" s="8" t="s">
        <v>186</v>
      </c>
      <c r="E116" s="18" t="str">
        <f t="shared" si="5"/>
        <v>19</v>
      </c>
      <c r="F116" s="8">
        <f>VLOOKUP(C116,[1]Hoja1!$B:$E,4,FALSE)</f>
        <v>90000040223</v>
      </c>
      <c r="G116" s="15" t="s">
        <v>8818</v>
      </c>
      <c r="H116" s="8">
        <v>3</v>
      </c>
      <c r="I116" s="9">
        <v>276202</v>
      </c>
      <c r="J116" s="9">
        <f t="shared" si="4"/>
        <v>328680.38</v>
      </c>
      <c r="K116" s="9">
        <f t="shared" si="6"/>
        <v>0</v>
      </c>
      <c r="L116" s="9">
        <f t="shared" si="7"/>
        <v>0</v>
      </c>
    </row>
    <row r="117" spans="2:12" ht="15" x14ac:dyDescent="0.25">
      <c r="B117" s="8" t="s">
        <v>802</v>
      </c>
      <c r="C117" s="8" t="s">
        <v>922</v>
      </c>
      <c r="D117" s="8" t="s">
        <v>631</v>
      </c>
      <c r="E117" s="18" t="str">
        <f t="shared" si="5"/>
        <v>19</v>
      </c>
      <c r="F117" s="8">
        <f>VLOOKUP(C117,[1]Hoja1!$B:$E,4,FALSE)</f>
        <v>90000035959</v>
      </c>
      <c r="G117" s="15" t="s">
        <v>8819</v>
      </c>
      <c r="H117" s="8">
        <v>47</v>
      </c>
      <c r="I117" s="9">
        <v>177429</v>
      </c>
      <c r="J117" s="9">
        <f t="shared" si="4"/>
        <v>211140.50999999998</v>
      </c>
      <c r="K117" s="9">
        <f t="shared" si="6"/>
        <v>0</v>
      </c>
      <c r="L117" s="9">
        <f t="shared" si="7"/>
        <v>0</v>
      </c>
    </row>
    <row r="118" spans="2:12" ht="15" x14ac:dyDescent="0.25">
      <c r="B118" s="8" t="s">
        <v>802</v>
      </c>
      <c r="C118" s="8" t="s">
        <v>923</v>
      </c>
      <c r="D118" s="8" t="s">
        <v>622</v>
      </c>
      <c r="E118" s="18" t="str">
        <f t="shared" si="5"/>
        <v>20</v>
      </c>
      <c r="F118" s="8">
        <f>VLOOKUP(C118,[1]Hoja1!$B:$E,4,FALSE)</f>
        <v>90000046780</v>
      </c>
      <c r="G118" s="15" t="s">
        <v>8820</v>
      </c>
      <c r="H118" s="8">
        <v>5</v>
      </c>
      <c r="I118" s="9">
        <v>488571</v>
      </c>
      <c r="J118" s="9">
        <f t="shared" si="4"/>
        <v>581399.49</v>
      </c>
      <c r="K118" s="9">
        <f t="shared" si="6"/>
        <v>0</v>
      </c>
      <c r="L118" s="9">
        <f t="shared" si="7"/>
        <v>0</v>
      </c>
    </row>
    <row r="119" spans="2:12" ht="15" x14ac:dyDescent="0.25">
      <c r="B119" s="8" t="s">
        <v>802</v>
      </c>
      <c r="C119" s="8" t="s">
        <v>924</v>
      </c>
      <c r="D119" s="8" t="s">
        <v>190</v>
      </c>
      <c r="E119" s="18" t="str">
        <f t="shared" si="5"/>
        <v>16</v>
      </c>
      <c r="F119" s="8">
        <f>VLOOKUP(C119,[1]Hoja1!$B:$E,4,FALSE)</f>
        <v>116029</v>
      </c>
      <c r="G119" s="15" t="s">
        <v>8821</v>
      </c>
      <c r="H119" s="8">
        <v>2</v>
      </c>
      <c r="I119" s="9">
        <v>220588</v>
      </c>
      <c r="J119" s="9">
        <f t="shared" si="4"/>
        <v>262499.71999999997</v>
      </c>
      <c r="K119" s="9">
        <f t="shared" si="6"/>
        <v>0</v>
      </c>
      <c r="L119" s="9">
        <f t="shared" si="7"/>
        <v>0</v>
      </c>
    </row>
    <row r="120" spans="2:12" ht="15" x14ac:dyDescent="0.25">
      <c r="B120" s="8" t="s">
        <v>802</v>
      </c>
      <c r="C120" s="8" t="s">
        <v>925</v>
      </c>
      <c r="D120" s="8" t="s">
        <v>603</v>
      </c>
      <c r="E120" s="18" t="str">
        <f t="shared" si="5"/>
        <v>16</v>
      </c>
      <c r="F120" s="8">
        <f>VLOOKUP(C120,[1]Hoja1!$B:$E,4,FALSE)</f>
        <v>90000002829</v>
      </c>
      <c r="G120" s="15" t="s">
        <v>8822</v>
      </c>
      <c r="H120" s="8">
        <v>15</v>
      </c>
      <c r="I120" s="9">
        <v>172815</v>
      </c>
      <c r="J120" s="9">
        <f t="shared" si="4"/>
        <v>205649.84999999998</v>
      </c>
      <c r="K120" s="9">
        <f t="shared" si="6"/>
        <v>0</v>
      </c>
      <c r="L120" s="9">
        <f t="shared" si="7"/>
        <v>0</v>
      </c>
    </row>
    <row r="121" spans="2:12" ht="15" x14ac:dyDescent="0.25">
      <c r="B121" s="8" t="s">
        <v>802</v>
      </c>
      <c r="C121" s="8" t="s">
        <v>926</v>
      </c>
      <c r="D121" s="8" t="s">
        <v>721</v>
      </c>
      <c r="E121" s="18" t="str">
        <f t="shared" si="5"/>
        <v>16</v>
      </c>
      <c r="F121" s="8">
        <f>VLOOKUP(C121,[1]Hoja1!$B:$E,4,FALSE)</f>
        <v>116025</v>
      </c>
      <c r="G121" s="15" t="s">
        <v>8823</v>
      </c>
      <c r="H121" s="8">
        <v>90</v>
      </c>
      <c r="I121" s="9">
        <v>241933</v>
      </c>
      <c r="J121" s="9">
        <f t="shared" si="4"/>
        <v>287900.26999999996</v>
      </c>
      <c r="K121" s="9">
        <f t="shared" si="6"/>
        <v>0</v>
      </c>
      <c r="L121" s="9">
        <f t="shared" si="7"/>
        <v>0</v>
      </c>
    </row>
    <row r="122" spans="2:12" ht="15" x14ac:dyDescent="0.25">
      <c r="B122" s="8" t="s">
        <v>802</v>
      </c>
      <c r="C122" s="8" t="s">
        <v>927</v>
      </c>
      <c r="D122" s="8" t="s">
        <v>192</v>
      </c>
      <c r="E122" s="18" t="str">
        <f t="shared" si="5"/>
        <v>16</v>
      </c>
      <c r="F122" s="8">
        <f>VLOOKUP(C122,[1]Hoja1!$B:$E,4,FALSE)</f>
        <v>90000035079</v>
      </c>
      <c r="G122" s="15" t="s">
        <v>8824</v>
      </c>
      <c r="H122" s="8">
        <v>13</v>
      </c>
      <c r="I122" s="9">
        <v>169076</v>
      </c>
      <c r="J122" s="9">
        <f t="shared" si="4"/>
        <v>201200.44</v>
      </c>
      <c r="K122" s="9">
        <f t="shared" si="6"/>
        <v>0</v>
      </c>
      <c r="L122" s="9">
        <f t="shared" si="7"/>
        <v>0</v>
      </c>
    </row>
    <row r="123" spans="2:12" ht="15" x14ac:dyDescent="0.25">
      <c r="B123" s="8" t="s">
        <v>802</v>
      </c>
      <c r="C123" s="8" t="s">
        <v>928</v>
      </c>
      <c r="D123" s="8" t="s">
        <v>612</v>
      </c>
      <c r="E123" s="18" t="str">
        <f t="shared" si="5"/>
        <v>16</v>
      </c>
      <c r="F123" s="8">
        <f>VLOOKUP(C123,[1]Hoja1!$B:$E,4,FALSE)</f>
        <v>90000035080</v>
      </c>
      <c r="G123" s="15" t="s">
        <v>8825</v>
      </c>
      <c r="H123" s="8">
        <v>12</v>
      </c>
      <c r="I123" s="9">
        <v>157815</v>
      </c>
      <c r="J123" s="9">
        <f t="shared" si="4"/>
        <v>187799.85</v>
      </c>
      <c r="K123" s="9">
        <f t="shared" si="6"/>
        <v>0</v>
      </c>
      <c r="L123" s="9">
        <f t="shared" si="7"/>
        <v>0</v>
      </c>
    </row>
    <row r="124" spans="2:12" ht="15" customHeight="1" x14ac:dyDescent="0.25">
      <c r="B124" s="8" t="s">
        <v>802</v>
      </c>
      <c r="C124" s="8" t="s">
        <v>929</v>
      </c>
      <c r="D124" s="8" t="s">
        <v>193</v>
      </c>
      <c r="E124" s="18" t="str">
        <f t="shared" si="5"/>
        <v>16</v>
      </c>
      <c r="F124" s="8">
        <f>VLOOKUP(C124,[1]Hoja1!$B:$E,4,FALSE)</f>
        <v>90000037090</v>
      </c>
      <c r="G124" s="15" t="s">
        <v>8826</v>
      </c>
      <c r="H124" s="8">
        <v>19</v>
      </c>
      <c r="I124" s="9">
        <v>190000</v>
      </c>
      <c r="J124" s="9">
        <f t="shared" si="4"/>
        <v>226100</v>
      </c>
      <c r="K124" s="9">
        <f t="shared" si="6"/>
        <v>0</v>
      </c>
      <c r="L124" s="9">
        <f t="shared" si="7"/>
        <v>0</v>
      </c>
    </row>
    <row r="125" spans="2:12" ht="15" customHeight="1" x14ac:dyDescent="0.25">
      <c r="B125" s="8" t="s">
        <v>802</v>
      </c>
      <c r="C125" s="8" t="s">
        <v>930</v>
      </c>
      <c r="D125" s="8" t="s">
        <v>194</v>
      </c>
      <c r="E125" s="18" t="str">
        <f t="shared" si="5"/>
        <v>16</v>
      </c>
      <c r="F125" s="8">
        <f>VLOOKUP(C125,[1]Hoja1!$B:$E,4,FALSE)</f>
        <v>90000002844</v>
      </c>
      <c r="G125" s="15" t="s">
        <v>8827</v>
      </c>
      <c r="H125" s="8">
        <v>78</v>
      </c>
      <c r="I125" s="9">
        <v>204958</v>
      </c>
      <c r="J125" s="9">
        <f t="shared" si="4"/>
        <v>243900.02</v>
      </c>
      <c r="K125" s="9">
        <f t="shared" si="6"/>
        <v>0</v>
      </c>
      <c r="L125" s="9">
        <f t="shared" si="7"/>
        <v>0</v>
      </c>
    </row>
    <row r="126" spans="2:12" ht="15" customHeight="1" x14ac:dyDescent="0.25">
      <c r="B126" s="8" t="s">
        <v>802</v>
      </c>
      <c r="C126" s="8" t="s">
        <v>931</v>
      </c>
      <c r="D126" s="8" t="s">
        <v>195</v>
      </c>
      <c r="E126" s="18" t="str">
        <f t="shared" si="5"/>
        <v>16</v>
      </c>
      <c r="F126" s="8">
        <f>VLOOKUP(C126,[1]Hoja1!$B:$E,4,FALSE)</f>
        <v>90000038840</v>
      </c>
      <c r="G126" s="15" t="s">
        <v>8828</v>
      </c>
      <c r="H126" s="8">
        <v>1</v>
      </c>
      <c r="I126" s="9">
        <v>279412</v>
      </c>
      <c r="J126" s="9">
        <f t="shared" si="4"/>
        <v>332500.27999999997</v>
      </c>
      <c r="K126" s="9">
        <f t="shared" si="6"/>
        <v>0</v>
      </c>
      <c r="L126" s="9">
        <f t="shared" si="7"/>
        <v>0</v>
      </c>
    </row>
    <row r="127" spans="2:12" ht="15" customHeight="1" x14ac:dyDescent="0.25">
      <c r="B127" s="8" t="s">
        <v>802</v>
      </c>
      <c r="C127" s="8" t="s">
        <v>932</v>
      </c>
      <c r="D127" s="8" t="s">
        <v>197</v>
      </c>
      <c r="E127" s="18" t="str">
        <f t="shared" si="5"/>
        <v>17</v>
      </c>
      <c r="F127" s="8">
        <f>VLOOKUP(C127,[1]Hoja1!$B:$E,4,FALSE)</f>
        <v>114114</v>
      </c>
      <c r="G127" s="15" t="s">
        <v>8829</v>
      </c>
      <c r="H127" s="8">
        <v>28</v>
      </c>
      <c r="I127" s="9">
        <v>230672</v>
      </c>
      <c r="J127" s="9">
        <f t="shared" si="4"/>
        <v>274499.68</v>
      </c>
      <c r="K127" s="9">
        <f t="shared" si="6"/>
        <v>0</v>
      </c>
      <c r="L127" s="9">
        <f t="shared" si="7"/>
        <v>0</v>
      </c>
    </row>
    <row r="128" spans="2:12" ht="15" customHeight="1" x14ac:dyDescent="0.25">
      <c r="B128" s="8" t="s">
        <v>802</v>
      </c>
      <c r="C128" s="8" t="s">
        <v>933</v>
      </c>
      <c r="D128" s="8" t="s">
        <v>573</v>
      </c>
      <c r="E128" s="18" t="str">
        <f t="shared" si="5"/>
        <v>17</v>
      </c>
      <c r="F128" s="8">
        <f>VLOOKUP(C128,[1]Hoja1!$B:$E,4,FALSE)</f>
        <v>116564</v>
      </c>
      <c r="G128" s="15" t="s">
        <v>8830</v>
      </c>
      <c r="H128" s="8">
        <v>117</v>
      </c>
      <c r="I128" s="9">
        <v>192101</v>
      </c>
      <c r="J128" s="9">
        <f t="shared" si="4"/>
        <v>228600.19</v>
      </c>
      <c r="K128" s="9">
        <f t="shared" si="6"/>
        <v>0</v>
      </c>
      <c r="L128" s="9">
        <f t="shared" si="7"/>
        <v>0</v>
      </c>
    </row>
    <row r="129" spans="2:13" ht="15" customHeight="1" x14ac:dyDescent="0.25">
      <c r="B129" s="8" t="s">
        <v>802</v>
      </c>
      <c r="C129" s="8" t="s">
        <v>934</v>
      </c>
      <c r="D129" s="8" t="s">
        <v>580</v>
      </c>
      <c r="E129" s="18" t="str">
        <f t="shared" si="5"/>
        <v>17</v>
      </c>
      <c r="F129" s="8">
        <f>VLOOKUP(C129,[1]Hoja1!$B:$E,4,FALSE)</f>
        <v>116022</v>
      </c>
      <c r="G129" s="15" t="s">
        <v>8831</v>
      </c>
      <c r="H129" s="8">
        <v>40</v>
      </c>
      <c r="I129" s="9">
        <v>293613</v>
      </c>
      <c r="J129" s="9">
        <f t="shared" si="4"/>
        <v>349399.47</v>
      </c>
      <c r="K129" s="9">
        <f t="shared" si="6"/>
        <v>0</v>
      </c>
      <c r="L129" s="9">
        <f t="shared" si="7"/>
        <v>0</v>
      </c>
    </row>
    <row r="130" spans="2:13" ht="15" customHeight="1" x14ac:dyDescent="0.25">
      <c r="B130" s="8" t="s">
        <v>802</v>
      </c>
      <c r="C130" s="8" t="s">
        <v>935</v>
      </c>
      <c r="D130" s="8" t="s">
        <v>695</v>
      </c>
      <c r="E130" s="18" t="str">
        <f t="shared" si="5"/>
        <v>17</v>
      </c>
      <c r="F130" s="8">
        <f>VLOOKUP(C130,[1]Hoja1!$B:$E,4,FALSE)</f>
        <v>115180</v>
      </c>
      <c r="G130" s="15" t="s">
        <v>8832</v>
      </c>
      <c r="H130" s="8">
        <v>40</v>
      </c>
      <c r="I130" s="9">
        <v>139748</v>
      </c>
      <c r="J130" s="9">
        <f t="shared" si="4"/>
        <v>166300.12</v>
      </c>
      <c r="K130" s="9">
        <f t="shared" si="6"/>
        <v>0</v>
      </c>
      <c r="L130" s="9">
        <f t="shared" si="7"/>
        <v>0</v>
      </c>
    </row>
    <row r="131" spans="2:13" ht="15" customHeight="1" x14ac:dyDescent="0.25">
      <c r="B131" s="8" t="s">
        <v>802</v>
      </c>
      <c r="C131" s="8" t="s">
        <v>936</v>
      </c>
      <c r="D131" s="8" t="s">
        <v>697</v>
      </c>
      <c r="E131" s="18" t="str">
        <f t="shared" si="5"/>
        <v>17</v>
      </c>
      <c r="F131" s="8">
        <f>VLOOKUP(C131,[1]Hoja1!$B:$E,4,FALSE)</f>
        <v>115608</v>
      </c>
      <c r="G131" s="15" t="s">
        <v>8833</v>
      </c>
      <c r="H131" s="8">
        <v>28</v>
      </c>
      <c r="I131" s="9">
        <v>190437</v>
      </c>
      <c r="J131" s="9">
        <f t="shared" si="4"/>
        <v>226620.03</v>
      </c>
      <c r="K131" s="9">
        <f t="shared" si="6"/>
        <v>0</v>
      </c>
      <c r="L131" s="9">
        <f t="shared" si="7"/>
        <v>0</v>
      </c>
    </row>
    <row r="132" spans="2:13" ht="15" customHeight="1" x14ac:dyDescent="0.25">
      <c r="B132" s="8" t="s">
        <v>802</v>
      </c>
      <c r="C132" s="8" t="s">
        <v>937</v>
      </c>
      <c r="D132" s="8" t="s">
        <v>699</v>
      </c>
      <c r="E132" s="18" t="str">
        <f t="shared" si="5"/>
        <v>17</v>
      </c>
      <c r="F132" s="8">
        <f>VLOOKUP(C132,[1]Hoja1!$B:$E,4,FALSE)</f>
        <v>116027</v>
      </c>
      <c r="G132" s="15" t="s">
        <v>8834</v>
      </c>
      <c r="H132" s="8">
        <v>168</v>
      </c>
      <c r="I132" s="9">
        <v>305546</v>
      </c>
      <c r="J132" s="9">
        <f t="shared" si="4"/>
        <v>363599.74</v>
      </c>
      <c r="K132" s="9">
        <f t="shared" si="6"/>
        <v>0</v>
      </c>
      <c r="L132" s="9">
        <f t="shared" si="7"/>
        <v>0</v>
      </c>
    </row>
    <row r="133" spans="2:13" ht="15" customHeight="1" x14ac:dyDescent="0.25">
      <c r="B133" s="8" t="s">
        <v>802</v>
      </c>
      <c r="C133" s="8" t="s">
        <v>5416</v>
      </c>
      <c r="D133" s="8" t="s">
        <v>753</v>
      </c>
      <c r="E133" s="18" t="str">
        <f t="shared" si="5"/>
        <v>17</v>
      </c>
      <c r="F133" s="8">
        <f>VLOOKUP(C133,[1]Hoja1!$B:$E,4,FALSE)</f>
        <v>90000029572</v>
      </c>
      <c r="G133" s="15" t="s">
        <v>8835</v>
      </c>
      <c r="H133" s="8">
        <v>34</v>
      </c>
      <c r="I133" s="9">
        <v>245496</v>
      </c>
      <c r="J133" s="9">
        <f t="shared" si="4"/>
        <v>292140.24</v>
      </c>
      <c r="K133" s="9">
        <f t="shared" si="6"/>
        <v>0</v>
      </c>
      <c r="L133" s="9">
        <f t="shared" si="7"/>
        <v>0</v>
      </c>
    </row>
    <row r="134" spans="2:13" ht="15" customHeight="1" x14ac:dyDescent="0.25">
      <c r="B134" s="8" t="s">
        <v>802</v>
      </c>
      <c r="C134" s="8" t="s">
        <v>5417</v>
      </c>
      <c r="D134" s="8" t="s">
        <v>757</v>
      </c>
      <c r="E134" s="18" t="str">
        <f t="shared" si="5"/>
        <v>17</v>
      </c>
      <c r="F134" s="8">
        <f>VLOOKUP(C134,[1]Hoja1!$B:$E,4,FALSE)</f>
        <v>141638</v>
      </c>
      <c r="G134" s="15" t="s">
        <v>8836</v>
      </c>
      <c r="H134" s="8">
        <v>43</v>
      </c>
      <c r="I134" s="9">
        <v>423445</v>
      </c>
      <c r="J134" s="9">
        <f t="shared" si="4"/>
        <v>503899.55</v>
      </c>
      <c r="K134" s="9">
        <f t="shared" si="6"/>
        <v>0</v>
      </c>
      <c r="L134" s="9">
        <f t="shared" si="7"/>
        <v>0</v>
      </c>
    </row>
    <row r="135" spans="2:13" ht="15" customHeight="1" x14ac:dyDescent="0.25">
      <c r="B135" s="8" t="s">
        <v>802</v>
      </c>
      <c r="C135" s="8" t="s">
        <v>938</v>
      </c>
      <c r="D135" s="8" t="s">
        <v>552</v>
      </c>
      <c r="E135" s="18" t="str">
        <f t="shared" si="5"/>
        <v>17</v>
      </c>
      <c r="F135" s="8">
        <f>VLOOKUP(C135,[1]Hoja1!$B:$E,4,FALSE)</f>
        <v>90000035074</v>
      </c>
      <c r="G135" s="15" t="s">
        <v>8837</v>
      </c>
      <c r="H135" s="8">
        <v>46</v>
      </c>
      <c r="I135" s="9">
        <v>200042</v>
      </c>
      <c r="J135" s="9">
        <f t="shared" si="4"/>
        <v>238049.97999999998</v>
      </c>
      <c r="K135" s="9">
        <f t="shared" si="6"/>
        <v>0</v>
      </c>
      <c r="L135" s="9">
        <f t="shared" si="7"/>
        <v>0</v>
      </c>
    </row>
    <row r="136" spans="2:13" ht="15" customHeight="1" x14ac:dyDescent="0.25">
      <c r="B136" s="8" t="s">
        <v>802</v>
      </c>
      <c r="C136" s="8" t="s">
        <v>939</v>
      </c>
      <c r="D136" s="8" t="s">
        <v>519</v>
      </c>
      <c r="E136" s="18" t="str">
        <f t="shared" si="5"/>
        <v>17</v>
      </c>
      <c r="F136" s="8">
        <f>VLOOKUP(C136,[1]Hoja1!$B:$E,4,FALSE)</f>
        <v>90000035075</v>
      </c>
      <c r="G136" s="15" t="s">
        <v>8838</v>
      </c>
      <c r="H136" s="8">
        <v>20</v>
      </c>
      <c r="I136" s="9">
        <v>167227</v>
      </c>
      <c r="J136" s="9">
        <f t="shared" si="4"/>
        <v>199000.13</v>
      </c>
      <c r="K136" s="9">
        <f t="shared" si="6"/>
        <v>0</v>
      </c>
      <c r="L136" s="9">
        <f t="shared" si="7"/>
        <v>0</v>
      </c>
    </row>
    <row r="137" spans="2:13" ht="15" customHeight="1" x14ac:dyDescent="0.25">
      <c r="B137" s="8" t="s">
        <v>802</v>
      </c>
      <c r="C137" s="8" t="s">
        <v>940</v>
      </c>
      <c r="D137" s="8" t="s">
        <v>557</v>
      </c>
      <c r="E137" s="18" t="str">
        <f t="shared" si="5"/>
        <v>17</v>
      </c>
      <c r="F137" s="8">
        <f>VLOOKUP(C137,[1]Hoja1!$B:$E,4,FALSE)</f>
        <v>90000037091</v>
      </c>
      <c r="G137" s="15" t="s">
        <v>8839</v>
      </c>
      <c r="H137" s="8">
        <v>30</v>
      </c>
      <c r="I137" s="9">
        <v>177429</v>
      </c>
      <c r="J137" s="9">
        <f t="shared" ref="J137:J200" si="8">I137*1.19</f>
        <v>211140.50999999998</v>
      </c>
      <c r="K137" s="9">
        <f t="shared" si="6"/>
        <v>0</v>
      </c>
      <c r="L137" s="9">
        <f t="shared" si="7"/>
        <v>0</v>
      </c>
    </row>
    <row r="138" spans="2:13" ht="15" customHeight="1" x14ac:dyDescent="0.25">
      <c r="B138" s="8" t="s">
        <v>802</v>
      </c>
      <c r="C138" s="8" t="s">
        <v>941</v>
      </c>
      <c r="D138" s="8" t="s">
        <v>723</v>
      </c>
      <c r="E138" s="18" t="str">
        <f t="shared" ref="E138:E201" si="9">MID(D138,15,2)</f>
        <v>18</v>
      </c>
      <c r="F138" s="8">
        <f>VLOOKUP(C138,[1]Hoja1!$B:$E,4,FALSE)</f>
        <v>141615</v>
      </c>
      <c r="G138" s="15" t="s">
        <v>8840</v>
      </c>
      <c r="H138" s="8">
        <v>70</v>
      </c>
      <c r="I138" s="9">
        <v>296471</v>
      </c>
      <c r="J138" s="9">
        <f t="shared" si="8"/>
        <v>352800.49</v>
      </c>
      <c r="K138" s="9">
        <f t="shared" ref="K138:K201" si="10">IF($L$6&gt;0,I138*(1-$L$6),0)</f>
        <v>0</v>
      </c>
      <c r="L138" s="9">
        <f t="shared" ref="L138:L201" si="11">K138*1.19</f>
        <v>0</v>
      </c>
      <c r="M138" s="12"/>
    </row>
    <row r="139" spans="2:13" ht="15" customHeight="1" x14ac:dyDescent="0.25">
      <c r="B139" s="8" t="s">
        <v>802</v>
      </c>
      <c r="C139" s="8" t="s">
        <v>942</v>
      </c>
      <c r="D139" s="8" t="s">
        <v>725</v>
      </c>
      <c r="E139" s="18" t="str">
        <f t="shared" si="9"/>
        <v>18</v>
      </c>
      <c r="F139" s="8">
        <f>VLOOKUP(C139,[1]Hoja1!$B:$E,4,FALSE)</f>
        <v>141647</v>
      </c>
      <c r="G139" s="15" t="s">
        <v>8841</v>
      </c>
      <c r="H139" s="8">
        <v>24</v>
      </c>
      <c r="I139" s="9">
        <v>366807</v>
      </c>
      <c r="J139" s="9">
        <f t="shared" si="8"/>
        <v>436500.32999999996</v>
      </c>
      <c r="K139" s="9">
        <f t="shared" si="10"/>
        <v>0</v>
      </c>
      <c r="L139" s="9">
        <f t="shared" si="11"/>
        <v>0</v>
      </c>
    </row>
    <row r="140" spans="2:13" ht="15" customHeight="1" x14ac:dyDescent="0.25">
      <c r="B140" s="8" t="s">
        <v>802</v>
      </c>
      <c r="C140" s="8" t="s">
        <v>943</v>
      </c>
      <c r="D140" s="8" t="s">
        <v>727</v>
      </c>
      <c r="E140" s="18" t="str">
        <f t="shared" si="9"/>
        <v>18</v>
      </c>
      <c r="F140" s="8">
        <f>VLOOKUP(C140,[1]Hoja1!$B:$E,4,FALSE)</f>
        <v>141632</v>
      </c>
      <c r="G140" s="15" t="s">
        <v>8842</v>
      </c>
      <c r="H140" s="8">
        <v>3</v>
      </c>
      <c r="I140" s="9">
        <v>376639</v>
      </c>
      <c r="J140" s="9">
        <f t="shared" si="8"/>
        <v>448200.41</v>
      </c>
      <c r="K140" s="9">
        <f t="shared" si="10"/>
        <v>0</v>
      </c>
      <c r="L140" s="9">
        <f t="shared" si="11"/>
        <v>0</v>
      </c>
    </row>
    <row r="141" spans="2:13" ht="15" customHeight="1" x14ac:dyDescent="0.25">
      <c r="B141" s="8" t="s">
        <v>802</v>
      </c>
      <c r="C141" s="8" t="s">
        <v>944</v>
      </c>
      <c r="D141" s="8" t="s">
        <v>605</v>
      </c>
      <c r="E141" s="18" t="str">
        <f t="shared" si="9"/>
        <v>18</v>
      </c>
      <c r="F141" s="8">
        <f>VLOOKUP(C141,[1]Hoja1!$B:$E,4,FALSE)</f>
        <v>90000034996</v>
      </c>
      <c r="G141" s="15" t="s">
        <v>8843</v>
      </c>
      <c r="H141" s="8">
        <v>124</v>
      </c>
      <c r="I141" s="9">
        <v>180454</v>
      </c>
      <c r="J141" s="9">
        <f t="shared" si="8"/>
        <v>214740.25999999998</v>
      </c>
      <c r="K141" s="9">
        <f t="shared" si="10"/>
        <v>0</v>
      </c>
      <c r="L141" s="9">
        <f t="shared" si="11"/>
        <v>0</v>
      </c>
    </row>
    <row r="142" spans="2:13" ht="15" customHeight="1" x14ac:dyDescent="0.25">
      <c r="B142" s="8" t="s">
        <v>802</v>
      </c>
      <c r="C142" s="8" t="s">
        <v>945</v>
      </c>
      <c r="D142" s="8" t="s">
        <v>554</v>
      </c>
      <c r="E142" s="18" t="str">
        <f t="shared" si="9"/>
        <v>18</v>
      </c>
      <c r="F142" s="8">
        <f>VLOOKUP(C142,[1]Hoja1!$B:$E,4,FALSE)</f>
        <v>90000034997</v>
      </c>
      <c r="G142" s="15" t="s">
        <v>8844</v>
      </c>
      <c r="H142" s="8">
        <v>132</v>
      </c>
      <c r="I142" s="9">
        <v>191042</v>
      </c>
      <c r="J142" s="9">
        <f t="shared" si="8"/>
        <v>227339.97999999998</v>
      </c>
      <c r="K142" s="9">
        <f t="shared" si="10"/>
        <v>0</v>
      </c>
      <c r="L142" s="9">
        <f t="shared" si="11"/>
        <v>0</v>
      </c>
    </row>
    <row r="143" spans="2:13" ht="15" customHeight="1" x14ac:dyDescent="0.25">
      <c r="B143" s="8" t="s">
        <v>802</v>
      </c>
      <c r="C143" s="8" t="s">
        <v>946</v>
      </c>
      <c r="D143" s="8" t="s">
        <v>201</v>
      </c>
      <c r="E143" s="18" t="str">
        <f t="shared" si="9"/>
        <v>18</v>
      </c>
      <c r="F143" s="8">
        <f>VLOOKUP(C143,[1]Hoja1!$B:$E,4,FALSE)</f>
        <v>90000035071</v>
      </c>
      <c r="G143" s="15" t="s">
        <v>8845</v>
      </c>
      <c r="H143" s="8">
        <v>16</v>
      </c>
      <c r="I143" s="9">
        <v>208739</v>
      </c>
      <c r="J143" s="9">
        <f t="shared" si="8"/>
        <v>248399.40999999997</v>
      </c>
      <c r="K143" s="9">
        <f t="shared" si="10"/>
        <v>0</v>
      </c>
      <c r="L143" s="9">
        <f t="shared" si="11"/>
        <v>0</v>
      </c>
    </row>
    <row r="144" spans="2:13" ht="15" customHeight="1" x14ac:dyDescent="0.25">
      <c r="B144" s="8" t="s">
        <v>802</v>
      </c>
      <c r="C144" s="8" t="s">
        <v>947</v>
      </c>
      <c r="D144" s="8" t="s">
        <v>559</v>
      </c>
      <c r="E144" s="18" t="str">
        <f t="shared" si="9"/>
        <v>18</v>
      </c>
      <c r="F144" s="8">
        <f>VLOOKUP(C144,[1]Hoja1!$B:$E,4,FALSE)</f>
        <v>90000035072</v>
      </c>
      <c r="G144" s="15" t="s">
        <v>8846</v>
      </c>
      <c r="H144" s="8">
        <v>28</v>
      </c>
      <c r="I144" s="9">
        <v>208824</v>
      </c>
      <c r="J144" s="9">
        <f t="shared" si="8"/>
        <v>248500.56</v>
      </c>
      <c r="K144" s="9">
        <f t="shared" si="10"/>
        <v>0</v>
      </c>
      <c r="L144" s="9">
        <f t="shared" si="11"/>
        <v>0</v>
      </c>
    </row>
    <row r="145" spans="2:12" ht="15" customHeight="1" x14ac:dyDescent="0.25">
      <c r="B145" s="8" t="s">
        <v>802</v>
      </c>
      <c r="C145" s="8" t="s">
        <v>5449</v>
      </c>
      <c r="D145" s="8" t="s">
        <v>755</v>
      </c>
      <c r="E145" s="18" t="str">
        <f t="shared" si="9"/>
        <v>18</v>
      </c>
      <c r="F145" s="8">
        <f>VLOOKUP(C145,[1]Hoja1!$B:$E,4,FALSE)</f>
        <v>90000034999</v>
      </c>
      <c r="G145" s="15" t="s">
        <v>8847</v>
      </c>
      <c r="H145" s="8">
        <v>1</v>
      </c>
      <c r="I145" s="9">
        <v>189076</v>
      </c>
      <c r="J145" s="9">
        <f t="shared" si="8"/>
        <v>225000.44</v>
      </c>
      <c r="K145" s="9">
        <f t="shared" si="10"/>
        <v>0</v>
      </c>
      <c r="L145" s="9">
        <f t="shared" si="11"/>
        <v>0</v>
      </c>
    </row>
    <row r="146" spans="2:12" ht="15" customHeight="1" x14ac:dyDescent="0.25">
      <c r="B146" s="8" t="s">
        <v>802</v>
      </c>
      <c r="C146" s="8" t="s">
        <v>949</v>
      </c>
      <c r="D146" s="8" t="s">
        <v>205</v>
      </c>
      <c r="E146" s="18" t="str">
        <f t="shared" si="9"/>
        <v>19</v>
      </c>
      <c r="F146" s="8">
        <f>VLOOKUP(C146,[1]Hoja1!$B:$E,4,FALSE)</f>
        <v>90000020402</v>
      </c>
      <c r="G146" s="15" t="s">
        <v>8848</v>
      </c>
      <c r="H146" s="8">
        <v>16</v>
      </c>
      <c r="I146" s="9">
        <v>167748</v>
      </c>
      <c r="J146" s="9">
        <f t="shared" si="8"/>
        <v>199620.12</v>
      </c>
      <c r="K146" s="9">
        <f t="shared" si="10"/>
        <v>0</v>
      </c>
      <c r="L146" s="9">
        <f t="shared" si="11"/>
        <v>0</v>
      </c>
    </row>
    <row r="147" spans="2:12" ht="15" customHeight="1" x14ac:dyDescent="0.25">
      <c r="B147" s="8" t="s">
        <v>802</v>
      </c>
      <c r="C147" s="8" t="s">
        <v>951</v>
      </c>
      <c r="D147" s="8" t="s">
        <v>211</v>
      </c>
      <c r="E147" s="18" t="str">
        <f t="shared" si="9"/>
        <v>15</v>
      </c>
      <c r="F147" s="8">
        <f>VLOOKUP(C147,[1]Hoja1!$B:$E,4,FALSE)</f>
        <v>90000030943</v>
      </c>
      <c r="G147" s="15" t="s">
        <v>8849</v>
      </c>
      <c r="H147" s="8">
        <v>23</v>
      </c>
      <c r="I147" s="9">
        <v>244664</v>
      </c>
      <c r="J147" s="9">
        <f t="shared" si="8"/>
        <v>291150.15999999997</v>
      </c>
      <c r="K147" s="9">
        <f t="shared" si="10"/>
        <v>0</v>
      </c>
      <c r="L147" s="9">
        <f t="shared" si="11"/>
        <v>0</v>
      </c>
    </row>
    <row r="148" spans="2:12" ht="15" customHeight="1" x14ac:dyDescent="0.25">
      <c r="B148" s="8" t="s">
        <v>802</v>
      </c>
      <c r="C148" s="8" t="s">
        <v>952</v>
      </c>
      <c r="D148" s="8" t="s">
        <v>213</v>
      </c>
      <c r="E148" s="18" t="str">
        <f t="shared" si="9"/>
        <v>15</v>
      </c>
      <c r="F148" s="8">
        <f>VLOOKUP(C148,[1]Hoja1!$B:$E,4,FALSE)</f>
        <v>90000030815</v>
      </c>
      <c r="G148" s="15" t="s">
        <v>8850</v>
      </c>
      <c r="H148" s="8">
        <v>1</v>
      </c>
      <c r="I148" s="9">
        <v>238235</v>
      </c>
      <c r="J148" s="9">
        <f t="shared" si="8"/>
        <v>283499.64999999997</v>
      </c>
      <c r="K148" s="9">
        <f t="shared" si="10"/>
        <v>0</v>
      </c>
      <c r="L148" s="9">
        <f t="shared" si="11"/>
        <v>0</v>
      </c>
    </row>
    <row r="149" spans="2:12" ht="15" customHeight="1" x14ac:dyDescent="0.25">
      <c r="B149" s="8" t="s">
        <v>802</v>
      </c>
      <c r="C149" s="8" t="s">
        <v>953</v>
      </c>
      <c r="D149" s="8" t="s">
        <v>215</v>
      </c>
      <c r="E149" s="18" t="str">
        <f t="shared" si="9"/>
        <v>15</v>
      </c>
      <c r="F149" s="8">
        <f>VLOOKUP(C149,[1]Hoja1!$B:$E,4,FALSE)</f>
        <v>90000036509</v>
      </c>
      <c r="G149" s="15" t="s">
        <v>8851</v>
      </c>
      <c r="H149" s="8">
        <v>36</v>
      </c>
      <c r="I149" s="9">
        <v>169244</v>
      </c>
      <c r="J149" s="9">
        <f t="shared" si="8"/>
        <v>201400.36</v>
      </c>
      <c r="K149" s="9">
        <f t="shared" si="10"/>
        <v>0</v>
      </c>
      <c r="L149" s="9">
        <f t="shared" si="11"/>
        <v>0</v>
      </c>
    </row>
    <row r="150" spans="2:12" ht="15" customHeight="1" x14ac:dyDescent="0.25">
      <c r="B150" s="8" t="s">
        <v>802</v>
      </c>
      <c r="C150" s="8" t="s">
        <v>954</v>
      </c>
      <c r="D150" s="8" t="s">
        <v>219</v>
      </c>
      <c r="E150" s="18" t="str">
        <f t="shared" si="9"/>
        <v>16</v>
      </c>
      <c r="F150" s="8">
        <f>VLOOKUP(C150,[1]Hoja1!$B:$E,4,FALSE)</f>
        <v>90000030948</v>
      </c>
      <c r="G150" s="15" t="s">
        <v>8852</v>
      </c>
      <c r="H150" s="8">
        <v>81</v>
      </c>
      <c r="I150" s="9">
        <v>272269</v>
      </c>
      <c r="J150" s="9">
        <f t="shared" si="8"/>
        <v>324000.11</v>
      </c>
      <c r="K150" s="9">
        <f t="shared" si="10"/>
        <v>0</v>
      </c>
      <c r="L150" s="9">
        <f t="shared" si="11"/>
        <v>0</v>
      </c>
    </row>
    <row r="151" spans="2:12" ht="15" customHeight="1" x14ac:dyDescent="0.25">
      <c r="B151" s="8" t="s">
        <v>802</v>
      </c>
      <c r="C151" s="8" t="s">
        <v>955</v>
      </c>
      <c r="D151" s="8" t="s">
        <v>221</v>
      </c>
      <c r="E151" s="18" t="str">
        <f t="shared" si="9"/>
        <v>16</v>
      </c>
      <c r="F151" s="8">
        <f>VLOOKUP(C151,[1]Hoja1!$B:$E,4,FALSE)</f>
        <v>90000030949</v>
      </c>
      <c r="G151" s="15" t="s">
        <v>8853</v>
      </c>
      <c r="H151" s="8">
        <v>12</v>
      </c>
      <c r="I151" s="9">
        <v>291176</v>
      </c>
      <c r="J151" s="9">
        <f t="shared" si="8"/>
        <v>346499.44</v>
      </c>
      <c r="K151" s="9">
        <f t="shared" si="10"/>
        <v>0</v>
      </c>
      <c r="L151" s="9">
        <f t="shared" si="11"/>
        <v>0</v>
      </c>
    </row>
    <row r="152" spans="2:12" ht="15" customHeight="1" x14ac:dyDescent="0.25">
      <c r="B152" s="8" t="s">
        <v>802</v>
      </c>
      <c r="C152" s="8" t="s">
        <v>956</v>
      </c>
      <c r="D152" s="8" t="s">
        <v>223</v>
      </c>
      <c r="E152" s="18" t="str">
        <f t="shared" si="9"/>
        <v>16</v>
      </c>
      <c r="F152" s="8">
        <f>VLOOKUP(C152,[1]Hoja1!$B:$E,4,FALSE)</f>
        <v>90000030819</v>
      </c>
      <c r="G152" s="15" t="s">
        <v>8854</v>
      </c>
      <c r="H152" s="8">
        <v>40</v>
      </c>
      <c r="I152" s="9">
        <v>310084</v>
      </c>
      <c r="J152" s="9">
        <f t="shared" si="8"/>
        <v>368999.95999999996</v>
      </c>
      <c r="K152" s="9">
        <f t="shared" si="10"/>
        <v>0</v>
      </c>
      <c r="L152" s="9">
        <f t="shared" si="11"/>
        <v>0</v>
      </c>
    </row>
    <row r="153" spans="2:12" ht="15" customHeight="1" x14ac:dyDescent="0.25">
      <c r="B153" s="8" t="s">
        <v>802</v>
      </c>
      <c r="C153" s="8" t="s">
        <v>957</v>
      </c>
      <c r="D153" s="8" t="s">
        <v>227</v>
      </c>
      <c r="E153" s="18" t="str">
        <f t="shared" si="9"/>
        <v>16</v>
      </c>
      <c r="F153" s="8">
        <f>VLOOKUP(C153,[1]Hoja1!$B:$E,4,FALSE)</f>
        <v>90000030947</v>
      </c>
      <c r="G153" s="15" t="s">
        <v>8855</v>
      </c>
      <c r="H153" s="8">
        <v>137</v>
      </c>
      <c r="I153" s="9">
        <v>252000</v>
      </c>
      <c r="J153" s="9">
        <f t="shared" si="8"/>
        <v>299880</v>
      </c>
      <c r="K153" s="9">
        <f t="shared" si="10"/>
        <v>0</v>
      </c>
      <c r="L153" s="9">
        <f t="shared" si="11"/>
        <v>0</v>
      </c>
    </row>
    <row r="154" spans="2:12" ht="15" customHeight="1" x14ac:dyDescent="0.25">
      <c r="B154" s="8" t="s">
        <v>802</v>
      </c>
      <c r="C154" s="8" t="s">
        <v>958</v>
      </c>
      <c r="D154" s="8" t="s">
        <v>229</v>
      </c>
      <c r="E154" s="18" t="str">
        <f t="shared" si="9"/>
        <v>16</v>
      </c>
      <c r="F154" s="8">
        <f>VLOOKUP(C154,[1]Hoja1!$B:$E,4,FALSE)</f>
        <v>90000030817</v>
      </c>
      <c r="G154" s="15" t="s">
        <v>8856</v>
      </c>
      <c r="H154" s="8">
        <v>12</v>
      </c>
      <c r="I154" s="9">
        <v>300546</v>
      </c>
      <c r="J154" s="9">
        <f t="shared" si="8"/>
        <v>357649.74</v>
      </c>
      <c r="K154" s="9">
        <f t="shared" si="10"/>
        <v>0</v>
      </c>
      <c r="L154" s="9">
        <f t="shared" si="11"/>
        <v>0</v>
      </c>
    </row>
    <row r="155" spans="2:12" ht="15" customHeight="1" x14ac:dyDescent="0.25">
      <c r="B155" s="8" t="s">
        <v>802</v>
      </c>
      <c r="C155" s="8" t="s">
        <v>959</v>
      </c>
      <c r="D155" s="8" t="s">
        <v>233</v>
      </c>
      <c r="E155" s="18" t="str">
        <f t="shared" si="9"/>
        <v>16</v>
      </c>
      <c r="F155" s="8">
        <f>VLOOKUP(C155,[1]Hoja1!$B:$E,4,FALSE)</f>
        <v>90000030818</v>
      </c>
      <c r="G155" s="15" t="s">
        <v>8857</v>
      </c>
      <c r="H155" s="8">
        <v>1</v>
      </c>
      <c r="I155" s="9">
        <v>233361</v>
      </c>
      <c r="J155" s="9">
        <f t="shared" si="8"/>
        <v>277699.58999999997</v>
      </c>
      <c r="K155" s="9">
        <f t="shared" si="10"/>
        <v>0</v>
      </c>
      <c r="L155" s="9">
        <f t="shared" si="11"/>
        <v>0</v>
      </c>
    </row>
    <row r="156" spans="2:12" ht="15" customHeight="1" x14ac:dyDescent="0.25">
      <c r="B156" s="8" t="s">
        <v>802</v>
      </c>
      <c r="C156" s="8" t="s">
        <v>960</v>
      </c>
      <c r="D156" s="8" t="s">
        <v>235</v>
      </c>
      <c r="E156" s="18" t="str">
        <f t="shared" si="9"/>
        <v>16</v>
      </c>
      <c r="F156" s="8">
        <f>VLOOKUP(C156,[1]Hoja1!$B:$E,4,FALSE)</f>
        <v>90000035703</v>
      </c>
      <c r="G156" s="15" t="s">
        <v>8858</v>
      </c>
      <c r="H156" s="8">
        <v>20</v>
      </c>
      <c r="I156" s="9">
        <v>144706</v>
      </c>
      <c r="J156" s="9">
        <f t="shared" si="8"/>
        <v>172200.13999999998</v>
      </c>
      <c r="K156" s="9">
        <f t="shared" si="10"/>
        <v>0</v>
      </c>
      <c r="L156" s="9">
        <f t="shared" si="11"/>
        <v>0</v>
      </c>
    </row>
    <row r="157" spans="2:12" ht="15" customHeight="1" x14ac:dyDescent="0.25">
      <c r="B157" s="8" t="s">
        <v>802</v>
      </c>
      <c r="C157" s="8" t="s">
        <v>961</v>
      </c>
      <c r="D157" s="8" t="s">
        <v>237</v>
      </c>
      <c r="E157" s="18" t="str">
        <f t="shared" si="9"/>
        <v>16</v>
      </c>
      <c r="F157" s="8">
        <f>VLOOKUP(C157,[1]Hoja1!$B:$E,4,FALSE)</f>
        <v>90000036503</v>
      </c>
      <c r="G157" s="15" t="s">
        <v>8859</v>
      </c>
      <c r="H157" s="8">
        <v>1</v>
      </c>
      <c r="I157" s="9">
        <v>250084</v>
      </c>
      <c r="J157" s="9">
        <f t="shared" si="8"/>
        <v>297599.95999999996</v>
      </c>
      <c r="K157" s="9">
        <f t="shared" si="10"/>
        <v>0</v>
      </c>
      <c r="L157" s="9">
        <f t="shared" si="11"/>
        <v>0</v>
      </c>
    </row>
    <row r="158" spans="2:12" ht="15" customHeight="1" x14ac:dyDescent="0.25">
      <c r="B158" s="8" t="s">
        <v>802</v>
      </c>
      <c r="C158" s="8" t="s">
        <v>962</v>
      </c>
      <c r="D158" s="8" t="s">
        <v>239</v>
      </c>
      <c r="E158" s="18" t="str">
        <f t="shared" si="9"/>
        <v>16</v>
      </c>
      <c r="F158" s="8">
        <f>VLOOKUP(C158,[1]Hoja1!$B:$E,4,FALSE)</f>
        <v>90000036501</v>
      </c>
      <c r="G158" s="15" t="s">
        <v>8860</v>
      </c>
      <c r="H158" s="8">
        <v>6</v>
      </c>
      <c r="I158" s="9">
        <v>233277</v>
      </c>
      <c r="J158" s="9">
        <f t="shared" si="8"/>
        <v>277599.63</v>
      </c>
      <c r="K158" s="9">
        <f t="shared" si="10"/>
        <v>0</v>
      </c>
      <c r="L158" s="9">
        <f t="shared" si="11"/>
        <v>0</v>
      </c>
    </row>
    <row r="159" spans="2:12" ht="15" customHeight="1" x14ac:dyDescent="0.25">
      <c r="B159" s="8" t="s">
        <v>802</v>
      </c>
      <c r="C159" s="8" t="s">
        <v>963</v>
      </c>
      <c r="D159" s="8" t="s">
        <v>241</v>
      </c>
      <c r="E159" s="18" t="str">
        <f t="shared" si="9"/>
        <v>16</v>
      </c>
      <c r="F159" s="8">
        <f>VLOOKUP(C159,[1]Hoja1!$B:$E,4,FALSE)</f>
        <v>90000036504</v>
      </c>
      <c r="G159" s="15" t="s">
        <v>8861</v>
      </c>
      <c r="H159" s="8">
        <v>1</v>
      </c>
      <c r="I159" s="9">
        <v>256387</v>
      </c>
      <c r="J159" s="9">
        <f t="shared" si="8"/>
        <v>305100.52999999997</v>
      </c>
      <c r="K159" s="9">
        <f t="shared" si="10"/>
        <v>0</v>
      </c>
      <c r="L159" s="9">
        <f t="shared" si="11"/>
        <v>0</v>
      </c>
    </row>
    <row r="160" spans="2:12" ht="15" customHeight="1" x14ac:dyDescent="0.25">
      <c r="B160" s="8" t="s">
        <v>802</v>
      </c>
      <c r="C160" s="8" t="s">
        <v>964</v>
      </c>
      <c r="D160" s="8" t="s">
        <v>606</v>
      </c>
      <c r="E160" s="18" t="str">
        <f t="shared" si="9"/>
        <v>16</v>
      </c>
      <c r="F160" s="8">
        <f>VLOOKUP(C160,[1]Hoja1!$B:$E,4,FALSE)</f>
        <v>90000036502</v>
      </c>
      <c r="G160" s="15" t="s">
        <v>8862</v>
      </c>
      <c r="H160" s="8">
        <v>32</v>
      </c>
      <c r="I160" s="9">
        <v>265462</v>
      </c>
      <c r="J160" s="9">
        <f t="shared" si="8"/>
        <v>315899.77999999997</v>
      </c>
      <c r="K160" s="9">
        <f t="shared" si="10"/>
        <v>0</v>
      </c>
      <c r="L160" s="9">
        <f t="shared" si="11"/>
        <v>0</v>
      </c>
    </row>
    <row r="161" spans="2:12" ht="15" customHeight="1" x14ac:dyDescent="0.25">
      <c r="B161" s="8" t="s">
        <v>802</v>
      </c>
      <c r="C161" s="8" t="s">
        <v>966</v>
      </c>
      <c r="D161" s="8" t="s">
        <v>246</v>
      </c>
      <c r="E161" s="18" t="str">
        <f t="shared" si="9"/>
        <v>16</v>
      </c>
      <c r="F161" s="8">
        <f>VLOOKUP(C161,[1]Hoja1!$B:$E,4,FALSE)</f>
        <v>90000036499</v>
      </c>
      <c r="G161" s="15" t="s">
        <v>8863</v>
      </c>
      <c r="H161" s="8">
        <v>24</v>
      </c>
      <c r="I161" s="9">
        <v>210588</v>
      </c>
      <c r="J161" s="9">
        <f t="shared" si="8"/>
        <v>250599.72</v>
      </c>
      <c r="K161" s="9">
        <f t="shared" si="10"/>
        <v>0</v>
      </c>
      <c r="L161" s="9">
        <f t="shared" si="11"/>
        <v>0</v>
      </c>
    </row>
    <row r="162" spans="2:12" ht="15" x14ac:dyDescent="0.25">
      <c r="B162" s="8" t="s">
        <v>802</v>
      </c>
      <c r="C162" s="8" t="s">
        <v>967</v>
      </c>
      <c r="D162" s="8" t="s">
        <v>248</v>
      </c>
      <c r="E162" s="18" t="str">
        <f t="shared" si="9"/>
        <v>16</v>
      </c>
      <c r="F162" s="8">
        <f>VLOOKUP(C162,[1]Hoja1!$B:$E,4,FALSE)</f>
        <v>90000036514</v>
      </c>
      <c r="G162" s="15" t="s">
        <v>8864</v>
      </c>
      <c r="H162" s="8">
        <v>3</v>
      </c>
      <c r="I162" s="9">
        <v>313412</v>
      </c>
      <c r="J162" s="9">
        <f t="shared" si="8"/>
        <v>372960.27999999997</v>
      </c>
      <c r="K162" s="9">
        <f t="shared" si="10"/>
        <v>0</v>
      </c>
      <c r="L162" s="9">
        <f t="shared" si="11"/>
        <v>0</v>
      </c>
    </row>
    <row r="163" spans="2:12" ht="15" x14ac:dyDescent="0.25">
      <c r="B163" s="8" t="s">
        <v>802</v>
      </c>
      <c r="C163" s="8" t="s">
        <v>968</v>
      </c>
      <c r="D163" s="8" t="s">
        <v>250</v>
      </c>
      <c r="E163" s="18" t="str">
        <f t="shared" si="9"/>
        <v>16</v>
      </c>
      <c r="F163" s="8">
        <f>VLOOKUP(C163,[1]Hoja1!$B:$E,4,FALSE)</f>
        <v>90000036889</v>
      </c>
      <c r="G163" s="15" t="s">
        <v>8865</v>
      </c>
      <c r="H163" s="8">
        <v>34</v>
      </c>
      <c r="I163" s="9">
        <v>188319</v>
      </c>
      <c r="J163" s="9">
        <f t="shared" si="8"/>
        <v>224099.61</v>
      </c>
      <c r="K163" s="9">
        <f t="shared" si="10"/>
        <v>0</v>
      </c>
      <c r="L163" s="9">
        <f t="shared" si="11"/>
        <v>0</v>
      </c>
    </row>
    <row r="164" spans="2:12" ht="15" x14ac:dyDescent="0.25">
      <c r="B164" s="8" t="s">
        <v>802</v>
      </c>
      <c r="C164" s="8" t="s">
        <v>969</v>
      </c>
      <c r="D164" s="8" t="s">
        <v>707</v>
      </c>
      <c r="E164" s="18" t="str">
        <f t="shared" si="9"/>
        <v>16</v>
      </c>
      <c r="F164" s="8">
        <f>VLOOKUP(C164,[1]Hoja1!$B:$E,4,FALSE)</f>
        <v>90000030944</v>
      </c>
      <c r="G164" s="15" t="s">
        <v>8866</v>
      </c>
      <c r="H164" s="8">
        <v>7</v>
      </c>
      <c r="I164" s="9">
        <v>274790</v>
      </c>
      <c r="J164" s="9">
        <f t="shared" si="8"/>
        <v>327000.09999999998</v>
      </c>
      <c r="K164" s="9">
        <f t="shared" si="10"/>
        <v>0</v>
      </c>
      <c r="L164" s="9">
        <f t="shared" si="11"/>
        <v>0</v>
      </c>
    </row>
    <row r="165" spans="2:12" ht="15" x14ac:dyDescent="0.25">
      <c r="B165" s="8" t="s">
        <v>802</v>
      </c>
      <c r="C165" s="8" t="s">
        <v>970</v>
      </c>
      <c r="D165" s="8" t="s">
        <v>538</v>
      </c>
      <c r="E165" s="18" t="str">
        <f t="shared" si="9"/>
        <v>17</v>
      </c>
      <c r="F165" s="8">
        <f>VLOOKUP(C165,[1]Hoja1!$B:$E,4,FALSE)</f>
        <v>90000036507</v>
      </c>
      <c r="G165" s="15" t="s">
        <v>8867</v>
      </c>
      <c r="H165" s="8">
        <v>32</v>
      </c>
      <c r="I165" s="9">
        <v>269622</v>
      </c>
      <c r="J165" s="9">
        <f t="shared" si="8"/>
        <v>320850.18</v>
      </c>
      <c r="K165" s="9">
        <f t="shared" si="10"/>
        <v>0</v>
      </c>
      <c r="L165" s="9">
        <f t="shared" si="11"/>
        <v>0</v>
      </c>
    </row>
    <row r="166" spans="2:12" ht="15" customHeight="1" x14ac:dyDescent="0.25">
      <c r="B166" s="8" t="s">
        <v>802</v>
      </c>
      <c r="C166" s="8" t="s">
        <v>971</v>
      </c>
      <c r="D166" s="8" t="s">
        <v>251</v>
      </c>
      <c r="E166" s="18" t="str">
        <f t="shared" si="9"/>
        <v>17</v>
      </c>
      <c r="F166" s="8">
        <f>VLOOKUP(C166,[1]Hoja1!$B:$E,4,FALSE)</f>
        <v>90000036511</v>
      </c>
      <c r="G166" s="15" t="s">
        <v>8868</v>
      </c>
      <c r="H166" s="8">
        <v>197</v>
      </c>
      <c r="I166" s="9">
        <v>216529</v>
      </c>
      <c r="J166" s="9">
        <f t="shared" si="8"/>
        <v>257669.50999999998</v>
      </c>
      <c r="K166" s="9">
        <f t="shared" si="10"/>
        <v>0</v>
      </c>
      <c r="L166" s="9">
        <f t="shared" si="11"/>
        <v>0</v>
      </c>
    </row>
    <row r="167" spans="2:12" ht="15" x14ac:dyDescent="0.25">
      <c r="B167" s="8" t="s">
        <v>802</v>
      </c>
      <c r="C167" s="8" t="s">
        <v>972</v>
      </c>
      <c r="D167" s="8" t="s">
        <v>534</v>
      </c>
      <c r="E167" s="18" t="str">
        <f t="shared" si="9"/>
        <v>17</v>
      </c>
      <c r="F167" s="8">
        <f>VLOOKUP(C167,[1]Hoja1!$B:$E,4,FALSE)</f>
        <v>90000030882</v>
      </c>
      <c r="G167" s="15" t="s">
        <v>8869</v>
      </c>
      <c r="H167" s="8">
        <v>36</v>
      </c>
      <c r="I167" s="9">
        <v>326882</v>
      </c>
      <c r="J167" s="9">
        <f t="shared" si="8"/>
        <v>388989.57999999996</v>
      </c>
      <c r="K167" s="9">
        <f t="shared" si="10"/>
        <v>0</v>
      </c>
      <c r="L167" s="9">
        <f t="shared" si="11"/>
        <v>0</v>
      </c>
    </row>
    <row r="168" spans="2:12" ht="15" x14ac:dyDescent="0.25">
      <c r="B168" s="8" t="s">
        <v>802</v>
      </c>
      <c r="C168" s="8" t="s">
        <v>973</v>
      </c>
      <c r="D168" s="8" t="s">
        <v>540</v>
      </c>
      <c r="E168" s="18" t="str">
        <f t="shared" si="9"/>
        <v>17</v>
      </c>
      <c r="F168" s="8">
        <f>VLOOKUP(C168,[1]Hoja1!$B:$E,4,FALSE)</f>
        <v>90000030884</v>
      </c>
      <c r="G168" s="15" t="s">
        <v>8870</v>
      </c>
      <c r="H168" s="8">
        <v>19</v>
      </c>
      <c r="I168" s="9">
        <v>425714</v>
      </c>
      <c r="J168" s="9">
        <f t="shared" si="8"/>
        <v>506599.66</v>
      </c>
      <c r="K168" s="9">
        <f t="shared" si="10"/>
        <v>0</v>
      </c>
      <c r="L168" s="9">
        <f t="shared" si="11"/>
        <v>0</v>
      </c>
    </row>
    <row r="169" spans="2:12" ht="15" x14ac:dyDescent="0.25">
      <c r="B169" s="8" t="s">
        <v>802</v>
      </c>
      <c r="C169" s="8" t="s">
        <v>974</v>
      </c>
      <c r="D169" s="8" t="s">
        <v>253</v>
      </c>
      <c r="E169" s="18" t="str">
        <f t="shared" si="9"/>
        <v>17</v>
      </c>
      <c r="F169" s="8">
        <f>VLOOKUP(C169,[1]Hoja1!$B:$E,4,FALSE)</f>
        <v>90000035706</v>
      </c>
      <c r="G169" s="15" t="s">
        <v>8871</v>
      </c>
      <c r="H169" s="8">
        <v>24</v>
      </c>
      <c r="I169" s="9">
        <v>141597</v>
      </c>
      <c r="J169" s="9">
        <f t="shared" si="8"/>
        <v>168500.43</v>
      </c>
      <c r="K169" s="9">
        <f t="shared" si="10"/>
        <v>0</v>
      </c>
      <c r="L169" s="9">
        <f t="shared" si="11"/>
        <v>0</v>
      </c>
    </row>
    <row r="170" spans="2:12" ht="15" x14ac:dyDescent="0.25">
      <c r="B170" s="8" t="s">
        <v>802</v>
      </c>
      <c r="C170" s="8" t="s">
        <v>975</v>
      </c>
      <c r="D170" s="8" t="s">
        <v>257</v>
      </c>
      <c r="E170" s="18" t="str">
        <f t="shared" si="9"/>
        <v>17</v>
      </c>
      <c r="F170" s="8">
        <f>VLOOKUP(C170,[1]Hoja1!$B:$E,4,FALSE)</f>
        <v>90000030883</v>
      </c>
      <c r="G170" s="15" t="s">
        <v>8872</v>
      </c>
      <c r="H170" s="8">
        <v>56</v>
      </c>
      <c r="I170" s="9">
        <v>364370</v>
      </c>
      <c r="J170" s="9">
        <f t="shared" si="8"/>
        <v>433600.3</v>
      </c>
      <c r="K170" s="9">
        <f t="shared" si="10"/>
        <v>0</v>
      </c>
      <c r="L170" s="9">
        <f t="shared" si="11"/>
        <v>0</v>
      </c>
    </row>
    <row r="171" spans="2:12" ht="15" customHeight="1" x14ac:dyDescent="0.25">
      <c r="B171" s="8" t="s">
        <v>802</v>
      </c>
      <c r="C171" s="8" t="s">
        <v>976</v>
      </c>
      <c r="D171" s="8" t="s">
        <v>259</v>
      </c>
      <c r="E171" s="18" t="str">
        <f t="shared" si="9"/>
        <v>17</v>
      </c>
      <c r="F171" s="8">
        <f>VLOOKUP(C171,[1]Hoja1!$B:$E,4,FALSE)</f>
        <v>90000036693</v>
      </c>
      <c r="G171" s="15" t="s">
        <v>8873</v>
      </c>
      <c r="H171" s="8">
        <v>14</v>
      </c>
      <c r="I171" s="9">
        <v>178487</v>
      </c>
      <c r="J171" s="9">
        <f t="shared" si="8"/>
        <v>212399.53</v>
      </c>
      <c r="K171" s="9">
        <f t="shared" si="10"/>
        <v>0</v>
      </c>
      <c r="L171" s="9">
        <f t="shared" si="11"/>
        <v>0</v>
      </c>
    </row>
    <row r="172" spans="2:12" ht="15" x14ac:dyDescent="0.25">
      <c r="B172" s="8" t="s">
        <v>802</v>
      </c>
      <c r="C172" s="8" t="s">
        <v>977</v>
      </c>
      <c r="D172" s="8" t="s">
        <v>261</v>
      </c>
      <c r="E172" s="18" t="str">
        <f t="shared" si="9"/>
        <v>17</v>
      </c>
      <c r="F172" s="8">
        <f>VLOOKUP(C172,[1]Hoja1!$B:$E,4,FALSE)</f>
        <v>90000036697</v>
      </c>
      <c r="G172" s="15" t="s">
        <v>8874</v>
      </c>
      <c r="H172" s="8">
        <v>26</v>
      </c>
      <c r="I172" s="9">
        <v>181210</v>
      </c>
      <c r="J172" s="9">
        <f t="shared" si="8"/>
        <v>215639.9</v>
      </c>
      <c r="K172" s="9">
        <f t="shared" si="10"/>
        <v>0</v>
      </c>
      <c r="L172" s="9">
        <f t="shared" si="11"/>
        <v>0</v>
      </c>
    </row>
    <row r="173" spans="2:12" ht="15" customHeight="1" x14ac:dyDescent="0.25">
      <c r="B173" s="8" t="s">
        <v>802</v>
      </c>
      <c r="C173" s="8" t="s">
        <v>978</v>
      </c>
      <c r="D173" s="8" t="s">
        <v>265</v>
      </c>
      <c r="E173" s="18" t="str">
        <f t="shared" si="9"/>
        <v>17</v>
      </c>
      <c r="F173" s="8">
        <f>VLOOKUP(C173,[1]Hoja1!$B:$E,4,FALSE)</f>
        <v>90000036505</v>
      </c>
      <c r="G173" s="15" t="s">
        <v>8875</v>
      </c>
      <c r="H173" s="8">
        <v>10</v>
      </c>
      <c r="I173" s="9">
        <v>247538</v>
      </c>
      <c r="J173" s="9">
        <f t="shared" si="8"/>
        <v>294570.21999999997</v>
      </c>
      <c r="K173" s="9">
        <f t="shared" si="10"/>
        <v>0</v>
      </c>
      <c r="L173" s="9">
        <f t="shared" si="11"/>
        <v>0</v>
      </c>
    </row>
    <row r="174" spans="2:12" ht="15" customHeight="1" x14ac:dyDescent="0.25">
      <c r="B174" s="8" t="s">
        <v>802</v>
      </c>
      <c r="C174" s="8" t="s">
        <v>979</v>
      </c>
      <c r="D174" s="8" t="s">
        <v>790</v>
      </c>
      <c r="E174" s="18" t="str">
        <f t="shared" si="9"/>
        <v>17</v>
      </c>
      <c r="F174" s="8">
        <f>VLOOKUP(C174,[1]Hoja1!$B:$E,4,FALSE)</f>
        <v>90000036696</v>
      </c>
      <c r="G174" s="15" t="s">
        <v>8876</v>
      </c>
      <c r="H174" s="8">
        <v>20</v>
      </c>
      <c r="I174" s="9">
        <v>170168</v>
      </c>
      <c r="J174" s="9">
        <f t="shared" si="8"/>
        <v>202499.91999999998</v>
      </c>
      <c r="K174" s="9">
        <f t="shared" si="10"/>
        <v>0</v>
      </c>
      <c r="L174" s="9">
        <f t="shared" si="11"/>
        <v>0</v>
      </c>
    </row>
    <row r="175" spans="2:12" ht="15" x14ac:dyDescent="0.25">
      <c r="B175" s="8" t="s">
        <v>802</v>
      </c>
      <c r="C175" s="8" t="s">
        <v>980</v>
      </c>
      <c r="D175" s="8" t="s">
        <v>267</v>
      </c>
      <c r="E175" s="18" t="str">
        <f t="shared" si="9"/>
        <v>18</v>
      </c>
      <c r="F175" s="8">
        <f>VLOOKUP(C175,[1]Hoja1!$B:$E,4,FALSE)</f>
        <v>90000036126</v>
      </c>
      <c r="G175" s="15" t="s">
        <v>8877</v>
      </c>
      <c r="H175" s="8">
        <v>27</v>
      </c>
      <c r="I175" s="9">
        <v>393731</v>
      </c>
      <c r="J175" s="9">
        <f t="shared" si="8"/>
        <v>468539.88999999996</v>
      </c>
      <c r="K175" s="9">
        <f t="shared" si="10"/>
        <v>0</v>
      </c>
      <c r="L175" s="9">
        <f t="shared" si="11"/>
        <v>0</v>
      </c>
    </row>
    <row r="176" spans="2:12" ht="15" x14ac:dyDescent="0.25">
      <c r="B176" s="8" t="s">
        <v>802</v>
      </c>
      <c r="C176" s="8" t="s">
        <v>981</v>
      </c>
      <c r="D176" s="8" t="s">
        <v>269</v>
      </c>
      <c r="E176" s="18" t="str">
        <f t="shared" si="9"/>
        <v>18</v>
      </c>
      <c r="F176" s="8">
        <f>VLOOKUP(C176,[1]Hoja1!$B:$E,4,FALSE)</f>
        <v>90000036123</v>
      </c>
      <c r="G176" s="15" t="s">
        <v>8878</v>
      </c>
      <c r="H176" s="8">
        <v>28</v>
      </c>
      <c r="I176" s="9">
        <v>273782</v>
      </c>
      <c r="J176" s="9">
        <f t="shared" si="8"/>
        <v>325800.57999999996</v>
      </c>
      <c r="K176" s="9">
        <f t="shared" si="10"/>
        <v>0</v>
      </c>
      <c r="L176" s="9">
        <f t="shared" si="11"/>
        <v>0</v>
      </c>
    </row>
    <row r="177" spans="2:12" ht="15" x14ac:dyDescent="0.25">
      <c r="B177" s="8" t="s">
        <v>802</v>
      </c>
      <c r="C177" s="8" t="s">
        <v>983</v>
      </c>
      <c r="D177" s="8" t="s">
        <v>273</v>
      </c>
      <c r="E177" s="18" t="str">
        <f t="shared" si="9"/>
        <v>18</v>
      </c>
      <c r="F177" s="8">
        <f>VLOOKUP(C177,[1]Hoja1!$B:$E,4,FALSE)</f>
        <v>90000036125</v>
      </c>
      <c r="G177" s="15" t="s">
        <v>8879</v>
      </c>
      <c r="H177" s="8">
        <v>1</v>
      </c>
      <c r="I177" s="9">
        <v>307815</v>
      </c>
      <c r="J177" s="9">
        <f t="shared" si="8"/>
        <v>366299.85</v>
      </c>
      <c r="K177" s="9">
        <f t="shared" si="10"/>
        <v>0</v>
      </c>
      <c r="L177" s="9">
        <f t="shared" si="11"/>
        <v>0</v>
      </c>
    </row>
    <row r="178" spans="2:12" ht="15" x14ac:dyDescent="0.25">
      <c r="B178" s="8" t="s">
        <v>802</v>
      </c>
      <c r="C178" s="8" t="s">
        <v>984</v>
      </c>
      <c r="D178" s="8" t="s">
        <v>567</v>
      </c>
      <c r="E178" s="18" t="str">
        <f t="shared" si="9"/>
        <v>18</v>
      </c>
      <c r="F178" s="8">
        <f>VLOOKUP(C178,[1]Hoja1!$B:$E,4,FALSE)</f>
        <v>90000038926</v>
      </c>
      <c r="G178" s="15" t="s">
        <v>8880</v>
      </c>
      <c r="H178" s="8">
        <v>12</v>
      </c>
      <c r="I178" s="9">
        <v>199059</v>
      </c>
      <c r="J178" s="9">
        <f t="shared" si="8"/>
        <v>236880.21</v>
      </c>
      <c r="K178" s="9">
        <f t="shared" si="10"/>
        <v>0</v>
      </c>
      <c r="L178" s="9">
        <f t="shared" si="11"/>
        <v>0</v>
      </c>
    </row>
    <row r="179" spans="2:12" ht="15" x14ac:dyDescent="0.25">
      <c r="B179" s="8" t="s">
        <v>802</v>
      </c>
      <c r="C179" s="8" t="s">
        <v>985</v>
      </c>
      <c r="D179" s="8" t="s">
        <v>275</v>
      </c>
      <c r="E179" s="18" t="str">
        <f t="shared" si="9"/>
        <v>18</v>
      </c>
      <c r="F179" s="8">
        <f>VLOOKUP(C179,[1]Hoja1!$B:$E,4,FALSE)</f>
        <v>90000038980</v>
      </c>
      <c r="G179" s="15" t="s">
        <v>8881</v>
      </c>
      <c r="H179" s="8">
        <v>32</v>
      </c>
      <c r="I179" s="9">
        <v>176975</v>
      </c>
      <c r="J179" s="9">
        <f t="shared" si="8"/>
        <v>210600.25</v>
      </c>
      <c r="K179" s="9">
        <f t="shared" si="10"/>
        <v>0</v>
      </c>
      <c r="L179" s="9">
        <f t="shared" si="11"/>
        <v>0</v>
      </c>
    </row>
    <row r="180" spans="2:12" ht="15" customHeight="1" x14ac:dyDescent="0.25">
      <c r="B180" s="8" t="s">
        <v>802</v>
      </c>
      <c r="C180" s="8" t="s">
        <v>986</v>
      </c>
      <c r="D180" s="8" t="s">
        <v>569</v>
      </c>
      <c r="E180" s="18" t="str">
        <f t="shared" si="9"/>
        <v>14</v>
      </c>
      <c r="F180" s="8">
        <f>VLOOKUP(C180,[1]Hoja1!$B:$E,4,FALSE)</f>
        <v>90000002522</v>
      </c>
      <c r="G180" s="15" t="s">
        <v>8882</v>
      </c>
      <c r="H180" s="8">
        <v>4</v>
      </c>
      <c r="I180" s="9">
        <v>156261</v>
      </c>
      <c r="J180" s="9">
        <f t="shared" si="8"/>
        <v>185950.59</v>
      </c>
      <c r="K180" s="9">
        <f t="shared" si="10"/>
        <v>0</v>
      </c>
      <c r="L180" s="9">
        <f t="shared" si="11"/>
        <v>0</v>
      </c>
    </row>
    <row r="181" spans="2:12" ht="15" customHeight="1" x14ac:dyDescent="0.25">
      <c r="B181" s="8" t="s">
        <v>802</v>
      </c>
      <c r="C181" s="8" t="s">
        <v>987</v>
      </c>
      <c r="D181" s="8" t="s">
        <v>546</v>
      </c>
      <c r="E181" s="18" t="str">
        <f t="shared" si="9"/>
        <v>15</v>
      </c>
      <c r="F181" s="8">
        <f>VLOOKUP(C181,[1]Hoja1!$B:$E,4,FALSE)</f>
        <v>140943</v>
      </c>
      <c r="G181" s="15" t="s">
        <v>8883</v>
      </c>
      <c r="H181" s="8">
        <v>24</v>
      </c>
      <c r="I181" s="9">
        <v>246328</v>
      </c>
      <c r="J181" s="9">
        <f t="shared" si="8"/>
        <v>293130.32</v>
      </c>
      <c r="K181" s="9">
        <f t="shared" si="10"/>
        <v>0</v>
      </c>
      <c r="L181" s="9">
        <f t="shared" si="11"/>
        <v>0</v>
      </c>
    </row>
    <row r="182" spans="2:12" ht="15" customHeight="1" x14ac:dyDescent="0.25">
      <c r="B182" s="8" t="s">
        <v>802</v>
      </c>
      <c r="C182" s="8" t="s">
        <v>989</v>
      </c>
      <c r="D182" s="8" t="s">
        <v>277</v>
      </c>
      <c r="E182" s="18" t="str">
        <f t="shared" si="9"/>
        <v>15</v>
      </c>
      <c r="F182" s="8">
        <f>VLOOKUP(C182,[1]Hoja1!$B:$E,4,FALSE)</f>
        <v>90000002530</v>
      </c>
      <c r="G182" s="15" t="s">
        <v>8884</v>
      </c>
      <c r="H182" s="8">
        <v>19</v>
      </c>
      <c r="I182" s="9">
        <v>152924</v>
      </c>
      <c r="J182" s="9">
        <f t="shared" si="8"/>
        <v>181979.56</v>
      </c>
      <c r="K182" s="9">
        <f t="shared" si="10"/>
        <v>0</v>
      </c>
      <c r="L182" s="9">
        <f t="shared" si="11"/>
        <v>0</v>
      </c>
    </row>
    <row r="183" spans="2:12" ht="15" customHeight="1" x14ac:dyDescent="0.25">
      <c r="B183" s="8" t="s">
        <v>802</v>
      </c>
      <c r="C183" s="8" t="s">
        <v>992</v>
      </c>
      <c r="D183" s="8" t="s">
        <v>285</v>
      </c>
      <c r="E183" s="18" t="str">
        <f t="shared" si="9"/>
        <v>15</v>
      </c>
      <c r="F183" s="8">
        <f>VLOOKUP(C183,[1]Hoja1!$B:$E,4,FALSE)</f>
        <v>90000023635</v>
      </c>
      <c r="G183" s="15" t="s">
        <v>8885</v>
      </c>
      <c r="H183" s="8">
        <v>6</v>
      </c>
      <c r="I183" s="9">
        <v>411807</v>
      </c>
      <c r="J183" s="9">
        <f t="shared" si="8"/>
        <v>490050.32999999996</v>
      </c>
      <c r="K183" s="9">
        <f t="shared" si="10"/>
        <v>0</v>
      </c>
      <c r="L183" s="9">
        <f t="shared" si="11"/>
        <v>0</v>
      </c>
    </row>
    <row r="184" spans="2:12" ht="15" customHeight="1" x14ac:dyDescent="0.25">
      <c r="B184" s="8" t="s">
        <v>802</v>
      </c>
      <c r="C184" s="8" t="s">
        <v>993</v>
      </c>
      <c r="D184" s="8" t="s">
        <v>287</v>
      </c>
      <c r="E184" s="18" t="str">
        <f t="shared" si="9"/>
        <v>15</v>
      </c>
      <c r="F184" s="8">
        <f>VLOOKUP(C184,[1]Hoja1!$B:$E,4,FALSE)</f>
        <v>90000023680</v>
      </c>
      <c r="G184" s="15" t="s">
        <v>8886</v>
      </c>
      <c r="H184" s="8">
        <v>16</v>
      </c>
      <c r="I184" s="9">
        <v>390252</v>
      </c>
      <c r="J184" s="9">
        <f t="shared" si="8"/>
        <v>464399.88</v>
      </c>
      <c r="K184" s="9">
        <f t="shared" si="10"/>
        <v>0</v>
      </c>
      <c r="L184" s="9">
        <f t="shared" si="11"/>
        <v>0</v>
      </c>
    </row>
    <row r="185" spans="2:12" ht="15" customHeight="1" x14ac:dyDescent="0.25">
      <c r="B185" s="8" t="s">
        <v>802</v>
      </c>
      <c r="C185" s="8" t="s">
        <v>994</v>
      </c>
      <c r="D185" s="8" t="s">
        <v>591</v>
      </c>
      <c r="E185" s="18" t="str">
        <f t="shared" si="9"/>
        <v>15</v>
      </c>
      <c r="F185" s="8">
        <f>VLOOKUP(C185,[1]Hoja1!$B:$E,4,FALSE)</f>
        <v>90000023638</v>
      </c>
      <c r="G185" s="15" t="s">
        <v>8887</v>
      </c>
      <c r="H185" s="8">
        <v>8</v>
      </c>
      <c r="I185" s="9">
        <v>392521</v>
      </c>
      <c r="J185" s="9">
        <f t="shared" si="8"/>
        <v>467099.99</v>
      </c>
      <c r="K185" s="9">
        <f t="shared" si="10"/>
        <v>0</v>
      </c>
      <c r="L185" s="9">
        <f t="shared" si="11"/>
        <v>0</v>
      </c>
    </row>
    <row r="186" spans="2:12" ht="15" customHeight="1" x14ac:dyDescent="0.25">
      <c r="B186" s="8" t="s">
        <v>802</v>
      </c>
      <c r="C186" s="8" t="s">
        <v>995</v>
      </c>
      <c r="D186" s="8" t="s">
        <v>666</v>
      </c>
      <c r="E186" s="18" t="str">
        <f t="shared" si="9"/>
        <v>15</v>
      </c>
      <c r="F186" s="8">
        <f>VLOOKUP(C186,[1]Hoja1!$B:$E,4,FALSE)</f>
        <v>90000023651</v>
      </c>
      <c r="G186" s="15" t="s">
        <v>8888</v>
      </c>
      <c r="H186" s="8">
        <v>4</v>
      </c>
      <c r="I186" s="9">
        <v>529336</v>
      </c>
      <c r="J186" s="9">
        <f t="shared" si="8"/>
        <v>629909.84</v>
      </c>
      <c r="K186" s="9">
        <f t="shared" si="10"/>
        <v>0</v>
      </c>
      <c r="L186" s="9">
        <f t="shared" si="11"/>
        <v>0</v>
      </c>
    </row>
    <row r="187" spans="2:12" ht="15" customHeight="1" x14ac:dyDescent="0.25">
      <c r="B187" s="8" t="s">
        <v>802</v>
      </c>
      <c r="C187" s="8" t="s">
        <v>996</v>
      </c>
      <c r="D187" s="8" t="s">
        <v>288</v>
      </c>
      <c r="E187" s="18" t="str">
        <f t="shared" si="9"/>
        <v>16</v>
      </c>
      <c r="F187" s="8" t="e">
        <f>VLOOKUP(C187,[1]Hoja1!$B:$E,4,FALSE)</f>
        <v>#N/A</v>
      </c>
      <c r="G187" s="15" t="s">
        <v>8889</v>
      </c>
      <c r="H187" s="8">
        <v>1</v>
      </c>
      <c r="I187" s="9">
        <v>213277</v>
      </c>
      <c r="J187" s="9">
        <f t="shared" si="8"/>
        <v>253799.62999999998</v>
      </c>
      <c r="K187" s="9">
        <f t="shared" si="10"/>
        <v>0</v>
      </c>
      <c r="L187" s="9">
        <f t="shared" si="11"/>
        <v>0</v>
      </c>
    </row>
    <row r="188" spans="2:12" ht="15" customHeight="1" x14ac:dyDescent="0.25">
      <c r="B188" s="8" t="s">
        <v>802</v>
      </c>
      <c r="C188" s="8" t="s">
        <v>997</v>
      </c>
      <c r="D188" s="8" t="s">
        <v>290</v>
      </c>
      <c r="E188" s="18" t="str">
        <f t="shared" si="9"/>
        <v>16</v>
      </c>
      <c r="F188" s="8">
        <f>VLOOKUP(C188,[1]Hoja1!$B:$E,4,FALSE)</f>
        <v>140950</v>
      </c>
      <c r="G188" s="15" t="s">
        <v>8890</v>
      </c>
      <c r="H188" s="8">
        <v>52</v>
      </c>
      <c r="I188" s="9">
        <v>270000</v>
      </c>
      <c r="J188" s="9">
        <f t="shared" si="8"/>
        <v>321300</v>
      </c>
      <c r="K188" s="9">
        <f t="shared" si="10"/>
        <v>0</v>
      </c>
      <c r="L188" s="9">
        <f t="shared" si="11"/>
        <v>0</v>
      </c>
    </row>
    <row r="189" spans="2:12" ht="15" customHeight="1" x14ac:dyDescent="0.25">
      <c r="B189" s="8" t="s">
        <v>802</v>
      </c>
      <c r="C189" s="8" t="s">
        <v>998</v>
      </c>
      <c r="D189" s="8" t="s">
        <v>712</v>
      </c>
      <c r="E189" s="18" t="str">
        <f t="shared" si="9"/>
        <v>16</v>
      </c>
      <c r="F189" s="8">
        <f>VLOOKUP(C189,[1]Hoja1!$B:$E,4,FALSE)</f>
        <v>140993</v>
      </c>
      <c r="G189" s="15" t="s">
        <v>8891</v>
      </c>
      <c r="H189" s="8">
        <v>24</v>
      </c>
      <c r="I189" s="9">
        <v>328387</v>
      </c>
      <c r="J189" s="9">
        <f t="shared" si="8"/>
        <v>390780.52999999997</v>
      </c>
      <c r="K189" s="9">
        <f t="shared" si="10"/>
        <v>0</v>
      </c>
      <c r="L189" s="9">
        <f t="shared" si="11"/>
        <v>0</v>
      </c>
    </row>
    <row r="190" spans="2:12" ht="15" customHeight="1" x14ac:dyDescent="0.25">
      <c r="B190" s="8" t="s">
        <v>802</v>
      </c>
      <c r="C190" s="8" t="s">
        <v>999</v>
      </c>
      <c r="D190" s="8" t="s">
        <v>292</v>
      </c>
      <c r="E190" s="18" t="str">
        <f t="shared" si="9"/>
        <v>16</v>
      </c>
      <c r="F190" s="8" t="e">
        <f>VLOOKUP(C190,[1]Hoja1!$B:$E,4,FALSE)</f>
        <v>#N/A</v>
      </c>
      <c r="G190" s="15" t="s">
        <v>8892</v>
      </c>
      <c r="H190" s="8">
        <v>1</v>
      </c>
      <c r="I190" s="9">
        <v>107168</v>
      </c>
      <c r="J190" s="9">
        <f t="shared" si="8"/>
        <v>127529.92</v>
      </c>
      <c r="K190" s="9">
        <f t="shared" si="10"/>
        <v>0</v>
      </c>
      <c r="L190" s="9">
        <f t="shared" si="11"/>
        <v>0</v>
      </c>
    </row>
    <row r="191" spans="2:12" ht="15" customHeight="1" x14ac:dyDescent="0.25">
      <c r="B191" s="8" t="s">
        <v>802</v>
      </c>
      <c r="C191" s="8" t="s">
        <v>1001</v>
      </c>
      <c r="D191" s="8" t="s">
        <v>298</v>
      </c>
      <c r="E191" s="18" t="str">
        <f t="shared" si="9"/>
        <v>16</v>
      </c>
      <c r="F191" s="8">
        <f>VLOOKUP(C191,[1]Hoja1!$B:$E,4,FALSE)</f>
        <v>90000040245</v>
      </c>
      <c r="G191" s="15" t="s">
        <v>8893</v>
      </c>
      <c r="H191" s="8">
        <v>11</v>
      </c>
      <c r="I191" s="9">
        <v>197697</v>
      </c>
      <c r="J191" s="9">
        <f t="shared" si="8"/>
        <v>235259.43</v>
      </c>
      <c r="K191" s="9">
        <f t="shared" si="10"/>
        <v>0</v>
      </c>
      <c r="L191" s="9">
        <f t="shared" si="11"/>
        <v>0</v>
      </c>
    </row>
    <row r="192" spans="2:12" ht="15" customHeight="1" x14ac:dyDescent="0.25">
      <c r="B192" s="8" t="s">
        <v>802</v>
      </c>
      <c r="C192" s="8" t="s">
        <v>1002</v>
      </c>
      <c r="D192" s="8" t="s">
        <v>310</v>
      </c>
      <c r="E192" s="18" t="str">
        <f t="shared" si="9"/>
        <v>16</v>
      </c>
      <c r="F192" s="8">
        <f>VLOOKUP(C192,[1]Hoja1!$B:$E,4,FALSE)</f>
        <v>90000003092</v>
      </c>
      <c r="G192" s="15" t="s">
        <v>8894</v>
      </c>
      <c r="H192" s="8">
        <v>39</v>
      </c>
      <c r="I192" s="9">
        <v>359244</v>
      </c>
      <c r="J192" s="9">
        <f t="shared" si="8"/>
        <v>427500.36</v>
      </c>
      <c r="K192" s="9">
        <f t="shared" si="10"/>
        <v>0</v>
      </c>
      <c r="L192" s="9">
        <f t="shared" si="11"/>
        <v>0</v>
      </c>
    </row>
    <row r="193" spans="2:12" ht="15" customHeight="1" x14ac:dyDescent="0.25">
      <c r="B193" s="8" t="s">
        <v>802</v>
      </c>
      <c r="C193" s="8" t="s">
        <v>1003</v>
      </c>
      <c r="D193" s="8" t="s">
        <v>523</v>
      </c>
      <c r="E193" s="18" t="str">
        <f t="shared" si="9"/>
        <v>16</v>
      </c>
      <c r="F193" s="8">
        <f>VLOOKUP(C193,[1]Hoja1!$B:$E,4,FALSE)</f>
        <v>90000003093</v>
      </c>
      <c r="G193" s="15" t="s">
        <v>8895</v>
      </c>
      <c r="H193" s="8">
        <v>168</v>
      </c>
      <c r="I193" s="9">
        <v>397815</v>
      </c>
      <c r="J193" s="9">
        <f t="shared" si="8"/>
        <v>473399.85</v>
      </c>
      <c r="K193" s="9">
        <f t="shared" si="10"/>
        <v>0</v>
      </c>
      <c r="L193" s="9">
        <f t="shared" si="11"/>
        <v>0</v>
      </c>
    </row>
    <row r="194" spans="2:12" ht="15" customHeight="1" x14ac:dyDescent="0.25">
      <c r="B194" s="8" t="s">
        <v>802</v>
      </c>
      <c r="C194" s="8" t="s">
        <v>1004</v>
      </c>
      <c r="D194" s="8" t="s">
        <v>314</v>
      </c>
      <c r="E194" s="18" t="str">
        <f t="shared" si="9"/>
        <v>16</v>
      </c>
      <c r="F194" s="8">
        <f>VLOOKUP(C194,[1]Hoja1!$B:$E,4,FALSE)</f>
        <v>90000020162</v>
      </c>
      <c r="G194" s="15" t="s">
        <v>8896</v>
      </c>
      <c r="H194" s="8">
        <v>3</v>
      </c>
      <c r="I194" s="9">
        <v>177353</v>
      </c>
      <c r="J194" s="9">
        <f t="shared" si="8"/>
        <v>211050.06999999998</v>
      </c>
      <c r="K194" s="9">
        <f t="shared" si="10"/>
        <v>0</v>
      </c>
      <c r="L194" s="9">
        <f t="shared" si="11"/>
        <v>0</v>
      </c>
    </row>
    <row r="195" spans="2:12" ht="15" customHeight="1" x14ac:dyDescent="0.25">
      <c r="B195" s="8" t="s">
        <v>802</v>
      </c>
      <c r="C195" s="8" t="s">
        <v>1005</v>
      </c>
      <c r="D195" s="8" t="s">
        <v>320</v>
      </c>
      <c r="E195" s="18" t="str">
        <f t="shared" si="9"/>
        <v>16</v>
      </c>
      <c r="F195" s="8">
        <f>VLOOKUP(C195,[1]Hoja1!$B:$E,4,FALSE)</f>
        <v>90000023636</v>
      </c>
      <c r="G195" s="15" t="s">
        <v>8897</v>
      </c>
      <c r="H195" s="8">
        <v>8</v>
      </c>
      <c r="I195" s="9">
        <v>486303</v>
      </c>
      <c r="J195" s="9">
        <f t="shared" si="8"/>
        <v>578700.56999999995</v>
      </c>
      <c r="K195" s="9">
        <f t="shared" si="10"/>
        <v>0</v>
      </c>
      <c r="L195" s="9">
        <f t="shared" si="11"/>
        <v>0</v>
      </c>
    </row>
    <row r="196" spans="2:12" ht="15" customHeight="1" x14ac:dyDescent="0.25">
      <c r="B196" s="8" t="s">
        <v>802</v>
      </c>
      <c r="C196" s="8" t="s">
        <v>1007</v>
      </c>
      <c r="D196" s="8" t="s">
        <v>324</v>
      </c>
      <c r="E196" s="18" t="str">
        <f t="shared" si="9"/>
        <v>16</v>
      </c>
      <c r="F196" s="8">
        <f>VLOOKUP(C196,[1]Hoja1!$B:$E,4,FALSE)</f>
        <v>90000023655</v>
      </c>
      <c r="G196" s="15" t="s">
        <v>8898</v>
      </c>
      <c r="H196" s="8">
        <v>1</v>
      </c>
      <c r="I196" s="9">
        <v>521092</v>
      </c>
      <c r="J196" s="9">
        <f t="shared" si="8"/>
        <v>620099.48</v>
      </c>
      <c r="K196" s="9">
        <f t="shared" si="10"/>
        <v>0</v>
      </c>
      <c r="L196" s="9">
        <f t="shared" si="11"/>
        <v>0</v>
      </c>
    </row>
    <row r="197" spans="2:12" ht="15" customHeight="1" x14ac:dyDescent="0.25">
      <c r="B197" s="8" t="s">
        <v>802</v>
      </c>
      <c r="C197" s="8" t="s">
        <v>1008</v>
      </c>
      <c r="D197" s="8" t="s">
        <v>326</v>
      </c>
      <c r="E197" s="18" t="str">
        <f t="shared" si="9"/>
        <v>16</v>
      </c>
      <c r="F197" s="8" t="e">
        <f>VLOOKUP(C197,[1]Hoja1!$B:$E,4,FALSE)</f>
        <v>#N/A</v>
      </c>
      <c r="G197" s="15" t="s">
        <v>8899</v>
      </c>
      <c r="H197" s="8">
        <v>1</v>
      </c>
      <c r="I197" s="9">
        <v>168958</v>
      </c>
      <c r="J197" s="9">
        <f t="shared" si="8"/>
        <v>201060.02</v>
      </c>
      <c r="K197" s="9">
        <f t="shared" si="10"/>
        <v>0</v>
      </c>
      <c r="L197" s="9">
        <f t="shared" si="11"/>
        <v>0</v>
      </c>
    </row>
    <row r="198" spans="2:12" ht="15" customHeight="1" x14ac:dyDescent="0.25">
      <c r="B198" s="8" t="s">
        <v>802</v>
      </c>
      <c r="C198" s="8" t="s">
        <v>1009</v>
      </c>
      <c r="D198" s="8" t="s">
        <v>328</v>
      </c>
      <c r="E198" s="18" t="str">
        <f t="shared" si="9"/>
        <v>16</v>
      </c>
      <c r="F198" s="8">
        <f>VLOOKUP(C198,[1]Hoja1!$B:$E,4,FALSE)</f>
        <v>90000032577</v>
      </c>
      <c r="G198" s="15" t="s">
        <v>8900</v>
      </c>
      <c r="H198" s="8">
        <v>1</v>
      </c>
      <c r="I198" s="9">
        <v>422773</v>
      </c>
      <c r="J198" s="9">
        <f t="shared" si="8"/>
        <v>503099.87</v>
      </c>
      <c r="K198" s="9">
        <f t="shared" si="10"/>
        <v>0</v>
      </c>
      <c r="L198" s="9">
        <f t="shared" si="11"/>
        <v>0</v>
      </c>
    </row>
    <row r="199" spans="2:12" ht="15" customHeight="1" x14ac:dyDescent="0.25">
      <c r="B199" s="8" t="s">
        <v>802</v>
      </c>
      <c r="C199" s="8" t="s">
        <v>1012</v>
      </c>
      <c r="D199" s="8" t="s">
        <v>675</v>
      </c>
      <c r="E199" s="18" t="str">
        <f t="shared" si="9"/>
        <v>16</v>
      </c>
      <c r="F199" s="8" t="e">
        <f>VLOOKUP(C199,[1]Hoja1!$B:$E,4,FALSE)</f>
        <v>#N/A</v>
      </c>
      <c r="G199" s="15" t="s">
        <v>8901</v>
      </c>
      <c r="H199" s="8">
        <v>1</v>
      </c>
      <c r="I199" s="9">
        <v>148235</v>
      </c>
      <c r="J199" s="9">
        <f t="shared" si="8"/>
        <v>176399.65</v>
      </c>
      <c r="K199" s="9">
        <f t="shared" si="10"/>
        <v>0</v>
      </c>
      <c r="L199" s="9">
        <f t="shared" si="11"/>
        <v>0</v>
      </c>
    </row>
    <row r="200" spans="2:12" ht="15" customHeight="1" x14ac:dyDescent="0.25">
      <c r="B200" s="8" t="s">
        <v>802</v>
      </c>
      <c r="C200" s="8" t="s">
        <v>1013</v>
      </c>
      <c r="D200" s="8" t="s">
        <v>334</v>
      </c>
      <c r="E200" s="18" t="str">
        <f t="shared" si="9"/>
        <v>16</v>
      </c>
      <c r="F200" s="8" t="e">
        <f>VLOOKUP(C200,[1]Hoja1!$B:$E,4,FALSE)</f>
        <v>#N/A</v>
      </c>
      <c r="G200" s="15" t="s">
        <v>8902</v>
      </c>
      <c r="H200" s="8">
        <v>3</v>
      </c>
      <c r="I200" s="9">
        <v>126849</v>
      </c>
      <c r="J200" s="9">
        <f t="shared" si="8"/>
        <v>150950.31</v>
      </c>
      <c r="K200" s="9">
        <f t="shared" si="10"/>
        <v>0</v>
      </c>
      <c r="L200" s="9">
        <f t="shared" si="11"/>
        <v>0</v>
      </c>
    </row>
    <row r="201" spans="2:12" ht="15" customHeight="1" x14ac:dyDescent="0.25">
      <c r="B201" s="8" t="s">
        <v>802</v>
      </c>
      <c r="C201" s="8" t="s">
        <v>1014</v>
      </c>
      <c r="D201" s="8" t="s">
        <v>338</v>
      </c>
      <c r="E201" s="18" t="str">
        <f t="shared" si="9"/>
        <v>16</v>
      </c>
      <c r="F201" s="8">
        <f>VLOOKUP(C201,[1]Hoja1!$B:$E,4,FALSE)</f>
        <v>90000061205</v>
      </c>
      <c r="G201" s="15" t="s">
        <v>8903</v>
      </c>
      <c r="H201" s="8">
        <v>5</v>
      </c>
      <c r="I201" s="9">
        <v>218992</v>
      </c>
      <c r="J201" s="9">
        <f t="shared" ref="J201:J264" si="12">I201*1.19</f>
        <v>260600.47999999998</v>
      </c>
      <c r="K201" s="9">
        <f t="shared" si="10"/>
        <v>0</v>
      </c>
      <c r="L201" s="9">
        <f t="shared" si="11"/>
        <v>0</v>
      </c>
    </row>
    <row r="202" spans="2:12" ht="15" customHeight="1" x14ac:dyDescent="0.25">
      <c r="B202" s="8" t="s">
        <v>802</v>
      </c>
      <c r="C202" s="8" t="s">
        <v>1015</v>
      </c>
      <c r="D202" s="8" t="s">
        <v>340</v>
      </c>
      <c r="E202" s="18" t="str">
        <f t="shared" ref="E202:E265" si="13">MID(D202,15,2)</f>
        <v>16</v>
      </c>
      <c r="F202" s="8">
        <f>VLOOKUP(C202,[1]Hoja1!$B:$E,4,FALSE)</f>
        <v>90000059639</v>
      </c>
      <c r="G202" s="15" t="s">
        <v>8904</v>
      </c>
      <c r="H202" s="8">
        <v>2</v>
      </c>
      <c r="I202" s="9">
        <v>237143</v>
      </c>
      <c r="J202" s="9">
        <f t="shared" si="12"/>
        <v>282200.17</v>
      </c>
      <c r="K202" s="9">
        <f t="shared" ref="K202:K265" si="14">IF($L$6&gt;0,I202*(1-$L$6),0)</f>
        <v>0</v>
      </c>
      <c r="L202" s="9">
        <f t="shared" ref="L202:L265" si="15">K202*1.19</f>
        <v>0</v>
      </c>
    </row>
    <row r="203" spans="2:12" ht="15" customHeight="1" x14ac:dyDescent="0.25">
      <c r="B203" s="8" t="s">
        <v>802</v>
      </c>
      <c r="C203" s="8" t="s">
        <v>1016</v>
      </c>
      <c r="D203" s="8" t="s">
        <v>342</v>
      </c>
      <c r="E203" s="18" t="str">
        <f t="shared" si="13"/>
        <v>16</v>
      </c>
      <c r="F203" s="8">
        <f>VLOOKUP(C203,[1]Hoja1!$B:$E,4,FALSE)</f>
        <v>90000036536</v>
      </c>
      <c r="G203" s="15" t="s">
        <v>8905</v>
      </c>
      <c r="H203" s="8">
        <v>56</v>
      </c>
      <c r="I203" s="9">
        <v>340336</v>
      </c>
      <c r="J203" s="9">
        <f t="shared" si="12"/>
        <v>404999.83999999997</v>
      </c>
      <c r="K203" s="9">
        <f t="shared" si="14"/>
        <v>0</v>
      </c>
      <c r="L203" s="9">
        <f t="shared" si="15"/>
        <v>0</v>
      </c>
    </row>
    <row r="204" spans="2:12" ht="15" customHeight="1" x14ac:dyDescent="0.25">
      <c r="B204" s="8" t="s">
        <v>802</v>
      </c>
      <c r="C204" s="8" t="s">
        <v>1018</v>
      </c>
      <c r="D204" s="8" t="s">
        <v>346</v>
      </c>
      <c r="E204" s="18" t="str">
        <f t="shared" si="13"/>
        <v>17</v>
      </c>
      <c r="F204" s="8">
        <f>VLOOKUP(C204,[1]Hoja1!$B:$E,4,FALSE)</f>
        <v>90000019866</v>
      </c>
      <c r="G204" s="15" t="s">
        <v>8906</v>
      </c>
      <c r="H204" s="8">
        <v>8</v>
      </c>
      <c r="I204" s="9">
        <v>386471</v>
      </c>
      <c r="J204" s="9">
        <f t="shared" si="12"/>
        <v>459900.49</v>
      </c>
      <c r="K204" s="9">
        <f t="shared" si="14"/>
        <v>0</v>
      </c>
      <c r="L204" s="9">
        <f t="shared" si="15"/>
        <v>0</v>
      </c>
    </row>
    <row r="205" spans="2:12" ht="15" customHeight="1" x14ac:dyDescent="0.25">
      <c r="B205" s="8" t="s">
        <v>802</v>
      </c>
      <c r="C205" s="8" t="s">
        <v>1019</v>
      </c>
      <c r="D205" s="8" t="s">
        <v>525</v>
      </c>
      <c r="E205" s="18" t="str">
        <f t="shared" si="13"/>
        <v>17</v>
      </c>
      <c r="F205" s="8">
        <f>VLOOKUP(C205,[1]Hoja1!$B:$E,4,FALSE)</f>
        <v>140948</v>
      </c>
      <c r="G205" s="15" t="s">
        <v>8907</v>
      </c>
      <c r="H205" s="8">
        <v>13</v>
      </c>
      <c r="I205" s="9">
        <v>283613</v>
      </c>
      <c r="J205" s="9">
        <f t="shared" si="12"/>
        <v>337499.47</v>
      </c>
      <c r="K205" s="9">
        <f t="shared" si="14"/>
        <v>0</v>
      </c>
      <c r="L205" s="9">
        <f t="shared" si="15"/>
        <v>0</v>
      </c>
    </row>
    <row r="206" spans="2:12" ht="15" customHeight="1" x14ac:dyDescent="0.25">
      <c r="B206" s="8" t="s">
        <v>802</v>
      </c>
      <c r="C206" s="8" t="s">
        <v>1020</v>
      </c>
      <c r="D206" s="8" t="s">
        <v>527</v>
      </c>
      <c r="E206" s="18" t="str">
        <f t="shared" si="13"/>
        <v>17</v>
      </c>
      <c r="F206" s="8">
        <f>VLOOKUP(C206,[1]Hoja1!$B:$E,4,FALSE)</f>
        <v>140941</v>
      </c>
      <c r="G206" s="15" t="s">
        <v>8908</v>
      </c>
      <c r="H206" s="8">
        <v>213</v>
      </c>
      <c r="I206" s="9">
        <v>271891</v>
      </c>
      <c r="J206" s="9">
        <f t="shared" si="12"/>
        <v>323550.28999999998</v>
      </c>
      <c r="K206" s="9">
        <f t="shared" si="14"/>
        <v>0</v>
      </c>
      <c r="L206" s="9">
        <f t="shared" si="15"/>
        <v>0</v>
      </c>
    </row>
    <row r="207" spans="2:12" ht="15" customHeight="1" x14ac:dyDescent="0.25">
      <c r="B207" s="8" t="s">
        <v>802</v>
      </c>
      <c r="C207" s="8" t="s">
        <v>1021</v>
      </c>
      <c r="D207" s="8" t="s">
        <v>548</v>
      </c>
      <c r="E207" s="18" t="str">
        <f t="shared" si="13"/>
        <v>17</v>
      </c>
      <c r="F207" s="8">
        <f>VLOOKUP(C207,[1]Hoja1!$B:$E,4,FALSE)</f>
        <v>140945</v>
      </c>
      <c r="G207" s="15" t="s">
        <v>8909</v>
      </c>
      <c r="H207" s="8">
        <v>14</v>
      </c>
      <c r="I207" s="9">
        <v>302017</v>
      </c>
      <c r="J207" s="9">
        <f t="shared" si="12"/>
        <v>359400.23</v>
      </c>
      <c r="K207" s="9">
        <f t="shared" si="14"/>
        <v>0</v>
      </c>
      <c r="L207" s="9">
        <f t="shared" si="15"/>
        <v>0</v>
      </c>
    </row>
    <row r="208" spans="2:12" ht="15" customHeight="1" x14ac:dyDescent="0.25">
      <c r="B208" s="8" t="s">
        <v>802</v>
      </c>
      <c r="C208" s="8" t="s">
        <v>1022</v>
      </c>
      <c r="D208" s="8" t="s">
        <v>348</v>
      </c>
      <c r="E208" s="18" t="str">
        <f t="shared" si="13"/>
        <v>17</v>
      </c>
      <c r="F208" s="8">
        <f>VLOOKUP(C208,[1]Hoja1!$B:$E,4,FALSE)</f>
        <v>90000032594</v>
      </c>
      <c r="G208" s="15" t="s">
        <v>8910</v>
      </c>
      <c r="H208" s="8">
        <v>4</v>
      </c>
      <c r="I208" s="9">
        <v>464370</v>
      </c>
      <c r="J208" s="9">
        <f t="shared" si="12"/>
        <v>552600.29999999993</v>
      </c>
      <c r="K208" s="9">
        <f t="shared" si="14"/>
        <v>0</v>
      </c>
      <c r="L208" s="9">
        <f t="shared" si="15"/>
        <v>0</v>
      </c>
    </row>
    <row r="209" spans="2:12" ht="15" customHeight="1" x14ac:dyDescent="0.25">
      <c r="B209" s="8" t="s">
        <v>802</v>
      </c>
      <c r="C209" s="8" t="s">
        <v>1023</v>
      </c>
      <c r="D209" s="8" t="s">
        <v>349</v>
      </c>
      <c r="E209" s="18" t="str">
        <f t="shared" si="13"/>
        <v>17</v>
      </c>
      <c r="F209" s="8">
        <f>VLOOKUP(C209,[1]Hoja1!$B:$E,4,FALSE)</f>
        <v>90000032600</v>
      </c>
      <c r="G209" s="15" t="s">
        <v>8911</v>
      </c>
      <c r="H209" s="8">
        <v>3</v>
      </c>
      <c r="I209" s="9">
        <v>423076</v>
      </c>
      <c r="J209" s="9">
        <f t="shared" si="12"/>
        <v>503460.44</v>
      </c>
      <c r="K209" s="9">
        <f t="shared" si="14"/>
        <v>0</v>
      </c>
      <c r="L209" s="9">
        <f t="shared" si="15"/>
        <v>0</v>
      </c>
    </row>
    <row r="210" spans="2:12" ht="15" customHeight="1" x14ac:dyDescent="0.25">
      <c r="B210" s="8" t="s">
        <v>802</v>
      </c>
      <c r="C210" s="8" t="s">
        <v>1024</v>
      </c>
      <c r="D210" s="8" t="s">
        <v>351</v>
      </c>
      <c r="E210" s="18" t="str">
        <f t="shared" si="13"/>
        <v>17</v>
      </c>
      <c r="F210" s="8">
        <f>VLOOKUP(C210,[1]Hoja1!$B:$E,4,FALSE)</f>
        <v>90000002776</v>
      </c>
      <c r="G210" s="15" t="s">
        <v>8912</v>
      </c>
      <c r="H210" s="8">
        <v>13</v>
      </c>
      <c r="I210" s="9">
        <v>213807</v>
      </c>
      <c r="J210" s="9">
        <f t="shared" si="12"/>
        <v>254430.33</v>
      </c>
      <c r="K210" s="9">
        <f t="shared" si="14"/>
        <v>0</v>
      </c>
      <c r="L210" s="9">
        <f t="shared" si="15"/>
        <v>0</v>
      </c>
    </row>
    <row r="211" spans="2:12" ht="15" customHeight="1" x14ac:dyDescent="0.25">
      <c r="B211" s="8" t="s">
        <v>802</v>
      </c>
      <c r="C211" s="8" t="s">
        <v>1025</v>
      </c>
      <c r="D211" s="8" t="s">
        <v>668</v>
      </c>
      <c r="E211" s="18" t="str">
        <f t="shared" si="13"/>
        <v>17</v>
      </c>
      <c r="F211" s="8">
        <f>VLOOKUP(C211,[1]Hoja1!$B:$E,4,FALSE)</f>
        <v>140990</v>
      </c>
      <c r="G211" s="15" t="s">
        <v>8913</v>
      </c>
      <c r="H211" s="8">
        <v>38</v>
      </c>
      <c r="I211" s="9">
        <v>315378</v>
      </c>
      <c r="J211" s="9">
        <f t="shared" si="12"/>
        <v>375299.82</v>
      </c>
      <c r="K211" s="9">
        <f t="shared" si="14"/>
        <v>0</v>
      </c>
      <c r="L211" s="9">
        <f t="shared" si="15"/>
        <v>0</v>
      </c>
    </row>
    <row r="212" spans="2:12" ht="15" customHeight="1" x14ac:dyDescent="0.25">
      <c r="B212" s="8" t="s">
        <v>802</v>
      </c>
      <c r="C212" s="8" t="s">
        <v>1026</v>
      </c>
      <c r="D212" s="8" t="s">
        <v>355</v>
      </c>
      <c r="E212" s="18" t="str">
        <f t="shared" si="13"/>
        <v>17</v>
      </c>
      <c r="F212" s="8">
        <f>VLOOKUP(C212,[1]Hoja1!$B:$E,4,FALSE)</f>
        <v>90000003097</v>
      </c>
      <c r="G212" s="15" t="s">
        <v>8836</v>
      </c>
      <c r="H212" s="8">
        <v>61</v>
      </c>
      <c r="I212" s="9">
        <v>453025</v>
      </c>
      <c r="J212" s="9">
        <f t="shared" si="12"/>
        <v>539099.75</v>
      </c>
      <c r="K212" s="9">
        <f t="shared" si="14"/>
        <v>0</v>
      </c>
      <c r="L212" s="9">
        <f t="shared" si="15"/>
        <v>0</v>
      </c>
    </row>
    <row r="213" spans="2:12" ht="15" customHeight="1" x14ac:dyDescent="0.25">
      <c r="B213" s="8" t="s">
        <v>802</v>
      </c>
      <c r="C213" s="8" t="s">
        <v>1027</v>
      </c>
      <c r="D213" s="8" t="s">
        <v>593</v>
      </c>
      <c r="E213" s="18" t="str">
        <f t="shared" si="13"/>
        <v>17</v>
      </c>
      <c r="F213" s="8">
        <f>VLOOKUP(C213,[1]Hoja1!$B:$E,4,FALSE)</f>
        <v>90000003098</v>
      </c>
      <c r="G213" s="15" t="s">
        <v>8749</v>
      </c>
      <c r="H213" s="8">
        <v>17</v>
      </c>
      <c r="I213" s="9">
        <v>512773</v>
      </c>
      <c r="J213" s="9">
        <f t="shared" si="12"/>
        <v>610199.87</v>
      </c>
      <c r="K213" s="9">
        <f t="shared" si="14"/>
        <v>0</v>
      </c>
      <c r="L213" s="9">
        <f t="shared" si="15"/>
        <v>0</v>
      </c>
    </row>
    <row r="214" spans="2:12" ht="15" customHeight="1" x14ac:dyDescent="0.25">
      <c r="B214" s="8" t="s">
        <v>802</v>
      </c>
      <c r="C214" s="8" t="s">
        <v>1028</v>
      </c>
      <c r="D214" s="8" t="s">
        <v>561</v>
      </c>
      <c r="E214" s="18" t="str">
        <f t="shared" si="13"/>
        <v>17</v>
      </c>
      <c r="F214" s="8">
        <f>VLOOKUP(C214,[1]Hoja1!$B:$E,4,FALSE)</f>
        <v>90000019906</v>
      </c>
      <c r="G214" s="15" t="s">
        <v>8914</v>
      </c>
      <c r="H214" s="8">
        <v>9</v>
      </c>
      <c r="I214" s="9">
        <v>524874</v>
      </c>
      <c r="J214" s="9">
        <f t="shared" si="12"/>
        <v>624600.05999999994</v>
      </c>
      <c r="K214" s="9">
        <f t="shared" si="14"/>
        <v>0</v>
      </c>
      <c r="L214" s="9">
        <f t="shared" si="15"/>
        <v>0</v>
      </c>
    </row>
    <row r="215" spans="2:12" ht="15" customHeight="1" x14ac:dyDescent="0.25">
      <c r="B215" s="8" t="s">
        <v>802</v>
      </c>
      <c r="C215" s="8" t="s">
        <v>1029</v>
      </c>
      <c r="D215" s="8" t="s">
        <v>624</v>
      </c>
      <c r="E215" s="18" t="str">
        <f t="shared" si="13"/>
        <v>17</v>
      </c>
      <c r="F215" s="8">
        <f>VLOOKUP(C215,[1]Hoja1!$B:$E,4,FALSE)</f>
        <v>90000019944</v>
      </c>
      <c r="G215" s="15" t="s">
        <v>8915</v>
      </c>
      <c r="H215" s="8">
        <v>1</v>
      </c>
      <c r="I215" s="9">
        <v>400235</v>
      </c>
      <c r="J215" s="9">
        <f t="shared" si="12"/>
        <v>476279.64999999997</v>
      </c>
      <c r="K215" s="9">
        <f t="shared" si="14"/>
        <v>0</v>
      </c>
      <c r="L215" s="9">
        <f t="shared" si="15"/>
        <v>0</v>
      </c>
    </row>
    <row r="216" spans="2:12" ht="15" customHeight="1" x14ac:dyDescent="0.25">
      <c r="B216" s="8" t="s">
        <v>802</v>
      </c>
      <c r="C216" s="8" t="s">
        <v>1030</v>
      </c>
      <c r="D216" s="8" t="s">
        <v>363</v>
      </c>
      <c r="E216" s="18" t="str">
        <f t="shared" si="13"/>
        <v>17</v>
      </c>
      <c r="F216" s="8">
        <f>VLOOKUP(C216,[1]Hoja1!$B:$E,4,FALSE)</f>
        <v>90000019971</v>
      </c>
      <c r="G216" s="15" t="s">
        <v>8916</v>
      </c>
      <c r="H216" s="8">
        <v>116</v>
      </c>
      <c r="I216" s="9">
        <v>399328</v>
      </c>
      <c r="J216" s="9">
        <f t="shared" si="12"/>
        <v>475200.32</v>
      </c>
      <c r="K216" s="9">
        <f t="shared" si="14"/>
        <v>0</v>
      </c>
      <c r="L216" s="9">
        <f t="shared" si="15"/>
        <v>0</v>
      </c>
    </row>
    <row r="217" spans="2:12" ht="15" customHeight="1" x14ac:dyDescent="0.25">
      <c r="B217" s="8" t="s">
        <v>802</v>
      </c>
      <c r="C217" s="8" t="s">
        <v>1031</v>
      </c>
      <c r="D217" s="8" t="s">
        <v>367</v>
      </c>
      <c r="E217" s="18" t="str">
        <f t="shared" si="13"/>
        <v>17</v>
      </c>
      <c r="F217" s="8">
        <f>VLOOKUP(C217,[1]Hoja1!$B:$E,4,FALSE)</f>
        <v>90000023627</v>
      </c>
      <c r="G217" s="15" t="s">
        <v>8917</v>
      </c>
      <c r="H217" s="8">
        <v>24</v>
      </c>
      <c r="I217" s="9">
        <v>397983</v>
      </c>
      <c r="J217" s="9">
        <f t="shared" si="12"/>
        <v>473599.76999999996</v>
      </c>
      <c r="K217" s="9">
        <f t="shared" si="14"/>
        <v>0</v>
      </c>
      <c r="L217" s="9">
        <f t="shared" si="15"/>
        <v>0</v>
      </c>
    </row>
    <row r="218" spans="2:12" ht="15" customHeight="1" x14ac:dyDescent="0.25">
      <c r="B218" s="8" t="s">
        <v>802</v>
      </c>
      <c r="C218" s="8" t="s">
        <v>6224</v>
      </c>
      <c r="D218" s="8" t="s">
        <v>751</v>
      </c>
      <c r="E218" s="18" t="str">
        <f t="shared" si="13"/>
        <v>17</v>
      </c>
      <c r="F218" s="8">
        <f>VLOOKUP(C218,[1]Hoja1!$B:$E,4,FALSE)</f>
        <v>90000023657</v>
      </c>
      <c r="G218" s="15" t="s">
        <v>8918</v>
      </c>
      <c r="H218" s="8">
        <v>15</v>
      </c>
      <c r="I218" s="9">
        <v>533697</v>
      </c>
      <c r="J218" s="9">
        <f t="shared" si="12"/>
        <v>635099.42999999993</v>
      </c>
      <c r="K218" s="9">
        <f t="shared" si="14"/>
        <v>0</v>
      </c>
      <c r="L218" s="9">
        <f t="shared" si="15"/>
        <v>0</v>
      </c>
    </row>
    <row r="219" spans="2:12" ht="15" customHeight="1" x14ac:dyDescent="0.25">
      <c r="B219" s="8" t="s">
        <v>802</v>
      </c>
      <c r="C219" s="8" t="s">
        <v>1032</v>
      </c>
      <c r="D219" s="8" t="s">
        <v>732</v>
      </c>
      <c r="E219" s="18" t="str">
        <f t="shared" si="13"/>
        <v>17</v>
      </c>
      <c r="F219" s="8">
        <f>VLOOKUP(C219,[1]Hoja1!$B:$E,4,FALSE)</f>
        <v>90000023693</v>
      </c>
      <c r="G219" s="15" t="s">
        <v>8919</v>
      </c>
      <c r="H219" s="8">
        <v>4</v>
      </c>
      <c r="I219" s="9">
        <v>667059</v>
      </c>
      <c r="J219" s="9">
        <f t="shared" si="12"/>
        <v>793800.21</v>
      </c>
      <c r="K219" s="9">
        <f t="shared" si="14"/>
        <v>0</v>
      </c>
      <c r="L219" s="9">
        <f t="shared" si="15"/>
        <v>0</v>
      </c>
    </row>
    <row r="220" spans="2:12" ht="15" customHeight="1" x14ac:dyDescent="0.25">
      <c r="B220" s="8" t="s">
        <v>802</v>
      </c>
      <c r="C220" s="8" t="s">
        <v>6226</v>
      </c>
      <c r="D220" s="8" t="s">
        <v>762</v>
      </c>
      <c r="E220" s="18" t="str">
        <f t="shared" si="13"/>
        <v>17</v>
      </c>
      <c r="F220" s="8">
        <f>VLOOKUP(C220,[1]Hoja1!$B:$E,4,FALSE)</f>
        <v>90000023692</v>
      </c>
      <c r="G220" s="15" t="s">
        <v>8920</v>
      </c>
      <c r="H220" s="8">
        <v>12</v>
      </c>
      <c r="I220" s="9">
        <v>516555</v>
      </c>
      <c r="J220" s="9">
        <f t="shared" si="12"/>
        <v>614700.44999999995</v>
      </c>
      <c r="K220" s="9">
        <f t="shared" si="14"/>
        <v>0</v>
      </c>
      <c r="L220" s="9">
        <f t="shared" si="15"/>
        <v>0</v>
      </c>
    </row>
    <row r="221" spans="2:12" ht="15" customHeight="1" x14ac:dyDescent="0.25">
      <c r="B221" s="8" t="s">
        <v>802</v>
      </c>
      <c r="C221" s="8" t="s">
        <v>1033</v>
      </c>
      <c r="D221" s="8" t="s">
        <v>595</v>
      </c>
      <c r="E221" s="18" t="str">
        <f t="shared" si="13"/>
        <v>17</v>
      </c>
      <c r="F221" s="8">
        <f>VLOOKUP(C221,[1]Hoja1!$B:$E,4,FALSE)</f>
        <v>90000032595</v>
      </c>
      <c r="G221" s="15" t="s">
        <v>8921</v>
      </c>
      <c r="H221" s="8">
        <v>3</v>
      </c>
      <c r="I221" s="9">
        <v>395168</v>
      </c>
      <c r="J221" s="9">
        <f t="shared" si="12"/>
        <v>470249.92</v>
      </c>
      <c r="K221" s="9">
        <f t="shared" si="14"/>
        <v>0</v>
      </c>
      <c r="L221" s="9">
        <f t="shared" si="15"/>
        <v>0</v>
      </c>
    </row>
    <row r="222" spans="2:12" ht="15" customHeight="1" x14ac:dyDescent="0.25">
      <c r="B222" s="8" t="s">
        <v>802</v>
      </c>
      <c r="C222" s="8" t="s">
        <v>1035</v>
      </c>
      <c r="D222" s="8" t="s">
        <v>373</v>
      </c>
      <c r="E222" s="18" t="str">
        <f t="shared" si="13"/>
        <v>17</v>
      </c>
      <c r="F222" s="8">
        <f>VLOOKUP(C222,[1]Hoja1!$B:$E,4,FALSE)</f>
        <v>90000032627</v>
      </c>
      <c r="G222" s="15" t="s">
        <v>8922</v>
      </c>
      <c r="H222" s="8">
        <v>2</v>
      </c>
      <c r="I222" s="9">
        <v>470084</v>
      </c>
      <c r="J222" s="9">
        <f t="shared" si="12"/>
        <v>559399.96</v>
      </c>
      <c r="K222" s="9">
        <f t="shared" si="14"/>
        <v>0</v>
      </c>
      <c r="L222" s="9">
        <f t="shared" si="15"/>
        <v>0</v>
      </c>
    </row>
    <row r="223" spans="2:12" ht="15" customHeight="1" x14ac:dyDescent="0.25">
      <c r="B223" s="8" t="s">
        <v>802</v>
      </c>
      <c r="C223" s="8" t="s">
        <v>1036</v>
      </c>
      <c r="D223" s="8" t="s">
        <v>377</v>
      </c>
      <c r="E223" s="18" t="str">
        <f t="shared" si="13"/>
        <v>17</v>
      </c>
      <c r="F223" s="8">
        <f>VLOOKUP(C223,[1]Hoja1!$B:$E,4,FALSE)</f>
        <v>90000032941</v>
      </c>
      <c r="G223" s="15" t="s">
        <v>8923</v>
      </c>
      <c r="H223" s="8">
        <v>2</v>
      </c>
      <c r="I223" s="9">
        <v>228992</v>
      </c>
      <c r="J223" s="9">
        <f t="shared" si="12"/>
        <v>272500.47999999998</v>
      </c>
      <c r="K223" s="9">
        <f t="shared" si="14"/>
        <v>0</v>
      </c>
      <c r="L223" s="9">
        <f t="shared" si="15"/>
        <v>0</v>
      </c>
    </row>
    <row r="224" spans="2:12" ht="15" customHeight="1" x14ac:dyDescent="0.25">
      <c r="B224" s="8" t="s">
        <v>802</v>
      </c>
      <c r="C224" s="8" t="s">
        <v>6277</v>
      </c>
      <c r="D224" s="8" t="s">
        <v>764</v>
      </c>
      <c r="E224" s="18" t="str">
        <f t="shared" si="13"/>
        <v>17</v>
      </c>
      <c r="F224" s="8">
        <f>VLOOKUP(C224,[1]Hoja1!$B:$E,4,FALSE)</f>
        <v>140912</v>
      </c>
      <c r="G224" s="15" t="s">
        <v>8924</v>
      </c>
      <c r="H224" s="8">
        <v>40</v>
      </c>
      <c r="I224" s="9">
        <v>655462</v>
      </c>
      <c r="J224" s="9">
        <f t="shared" si="12"/>
        <v>779999.77999999991</v>
      </c>
      <c r="K224" s="9">
        <f t="shared" si="14"/>
        <v>0</v>
      </c>
      <c r="L224" s="9">
        <f t="shared" si="15"/>
        <v>0</v>
      </c>
    </row>
    <row r="225" spans="2:12" ht="15" customHeight="1" x14ac:dyDescent="0.25">
      <c r="B225" s="8" t="s">
        <v>802</v>
      </c>
      <c r="C225" s="8" t="s">
        <v>1037</v>
      </c>
      <c r="D225" s="8" t="s">
        <v>379</v>
      </c>
      <c r="E225" s="18" t="str">
        <f t="shared" si="13"/>
        <v>17</v>
      </c>
      <c r="F225" s="8">
        <f>VLOOKUP(C225,[1]Hoja1!$B:$E,4,FALSE)</f>
        <v>90000032630</v>
      </c>
      <c r="G225" s="15" t="s">
        <v>8925</v>
      </c>
      <c r="H225" s="8">
        <v>1</v>
      </c>
      <c r="I225" s="9">
        <v>361210</v>
      </c>
      <c r="J225" s="9">
        <f t="shared" si="12"/>
        <v>429839.89999999997</v>
      </c>
      <c r="K225" s="9">
        <f t="shared" si="14"/>
        <v>0</v>
      </c>
      <c r="L225" s="9">
        <f t="shared" si="15"/>
        <v>0</v>
      </c>
    </row>
    <row r="226" spans="2:12" ht="15" customHeight="1" x14ac:dyDescent="0.25">
      <c r="B226" s="8" t="s">
        <v>802</v>
      </c>
      <c r="C226" s="8" t="s">
        <v>1038</v>
      </c>
      <c r="D226" s="8" t="s">
        <v>381</v>
      </c>
      <c r="E226" s="18" t="str">
        <f t="shared" si="13"/>
        <v>17</v>
      </c>
      <c r="F226" s="8">
        <f>VLOOKUP(C226,[1]Hoja1!$B:$E,4,FALSE)</f>
        <v>90000032625</v>
      </c>
      <c r="G226" s="15" t="s">
        <v>8926</v>
      </c>
      <c r="H226" s="8">
        <v>1</v>
      </c>
      <c r="I226" s="9">
        <v>499160</v>
      </c>
      <c r="J226" s="9">
        <f t="shared" si="12"/>
        <v>594000.4</v>
      </c>
      <c r="K226" s="9">
        <f t="shared" si="14"/>
        <v>0</v>
      </c>
      <c r="L226" s="9">
        <f t="shared" si="15"/>
        <v>0</v>
      </c>
    </row>
    <row r="227" spans="2:12" ht="15" customHeight="1" x14ac:dyDescent="0.25">
      <c r="B227" s="8" t="s">
        <v>802</v>
      </c>
      <c r="C227" s="8" t="s">
        <v>1040</v>
      </c>
      <c r="D227" s="8" t="s">
        <v>385</v>
      </c>
      <c r="E227" s="18" t="str">
        <f t="shared" si="13"/>
        <v>17</v>
      </c>
      <c r="F227" s="8">
        <f>VLOOKUP(C227,[1]Hoja1!$B:$E,4,FALSE)</f>
        <v>90000035018</v>
      </c>
      <c r="G227" s="15" t="s">
        <v>8927</v>
      </c>
      <c r="H227" s="8">
        <v>10</v>
      </c>
      <c r="I227" s="9">
        <v>514286</v>
      </c>
      <c r="J227" s="9">
        <f t="shared" si="12"/>
        <v>612000.34</v>
      </c>
      <c r="K227" s="9">
        <f t="shared" si="14"/>
        <v>0</v>
      </c>
      <c r="L227" s="9">
        <f t="shared" si="15"/>
        <v>0</v>
      </c>
    </row>
    <row r="228" spans="2:12" ht="15" customHeight="1" x14ac:dyDescent="0.25">
      <c r="B228" s="8" t="s">
        <v>802</v>
      </c>
      <c r="C228" s="8" t="s">
        <v>1041</v>
      </c>
      <c r="D228" s="8" t="s">
        <v>387</v>
      </c>
      <c r="E228" s="18" t="str">
        <f t="shared" si="13"/>
        <v>17</v>
      </c>
      <c r="F228" s="8">
        <f>VLOOKUP(C228,[1]Hoja1!$B:$E,4,FALSE)</f>
        <v>90000035001</v>
      </c>
      <c r="G228" s="15" t="s">
        <v>8928</v>
      </c>
      <c r="H228" s="8">
        <v>31</v>
      </c>
      <c r="I228" s="9">
        <v>389496</v>
      </c>
      <c r="J228" s="9">
        <f t="shared" si="12"/>
        <v>463500.24</v>
      </c>
      <c r="K228" s="9">
        <f t="shared" si="14"/>
        <v>0</v>
      </c>
      <c r="L228" s="9">
        <f t="shared" si="15"/>
        <v>0</v>
      </c>
    </row>
    <row r="229" spans="2:12" ht="15" customHeight="1" x14ac:dyDescent="0.25">
      <c r="B229" s="8" t="s">
        <v>802</v>
      </c>
      <c r="C229" s="8" t="s">
        <v>1042</v>
      </c>
      <c r="D229" s="8" t="s">
        <v>389</v>
      </c>
      <c r="E229" s="18" t="str">
        <f t="shared" si="13"/>
        <v>17</v>
      </c>
      <c r="F229" s="8">
        <f>VLOOKUP(C229,[1]Hoja1!$B:$E,4,FALSE)</f>
        <v>90000036533</v>
      </c>
      <c r="G229" s="15" t="s">
        <v>8929</v>
      </c>
      <c r="H229" s="8">
        <v>27</v>
      </c>
      <c r="I229" s="9">
        <v>351849</v>
      </c>
      <c r="J229" s="9">
        <f t="shared" si="12"/>
        <v>418700.31</v>
      </c>
      <c r="K229" s="9">
        <f t="shared" si="14"/>
        <v>0</v>
      </c>
      <c r="L229" s="9">
        <f t="shared" si="15"/>
        <v>0</v>
      </c>
    </row>
    <row r="230" spans="2:12" ht="15" customHeight="1" x14ac:dyDescent="0.25">
      <c r="B230" s="8" t="s">
        <v>802</v>
      </c>
      <c r="C230" s="8" t="s">
        <v>1043</v>
      </c>
      <c r="D230" s="8" t="s">
        <v>391</v>
      </c>
      <c r="E230" s="18" t="str">
        <f t="shared" si="13"/>
        <v>17</v>
      </c>
      <c r="F230" s="8">
        <f>VLOOKUP(C230,[1]Hoja1!$B:$E,4,FALSE)</f>
        <v>90000046782</v>
      </c>
      <c r="G230" s="15" t="s">
        <v>8930</v>
      </c>
      <c r="H230" s="8">
        <v>15</v>
      </c>
      <c r="I230" s="9">
        <v>474202</v>
      </c>
      <c r="J230" s="9">
        <f t="shared" si="12"/>
        <v>564300.38</v>
      </c>
      <c r="K230" s="9">
        <f t="shared" si="14"/>
        <v>0</v>
      </c>
      <c r="L230" s="9">
        <f t="shared" si="15"/>
        <v>0</v>
      </c>
    </row>
    <row r="231" spans="2:12" ht="15" customHeight="1" x14ac:dyDescent="0.25">
      <c r="B231" s="8" t="s">
        <v>802</v>
      </c>
      <c r="C231" s="8" t="s">
        <v>1044</v>
      </c>
      <c r="D231" s="8" t="s">
        <v>393</v>
      </c>
      <c r="E231" s="18" t="str">
        <f t="shared" si="13"/>
        <v>17</v>
      </c>
      <c r="F231" s="8">
        <f>VLOOKUP(C231,[1]Hoja1!$B:$E,4,FALSE)</f>
        <v>90000036430</v>
      </c>
      <c r="G231" s="15" t="s">
        <v>8931</v>
      </c>
      <c r="H231" s="8">
        <v>21</v>
      </c>
      <c r="I231" s="9">
        <v>467143</v>
      </c>
      <c r="J231" s="9">
        <f t="shared" si="12"/>
        <v>555900.16999999993</v>
      </c>
      <c r="K231" s="9">
        <f t="shared" si="14"/>
        <v>0</v>
      </c>
      <c r="L231" s="9">
        <f t="shared" si="15"/>
        <v>0</v>
      </c>
    </row>
    <row r="232" spans="2:12" ht="15" customHeight="1" x14ac:dyDescent="0.25">
      <c r="B232" s="8" t="s">
        <v>802</v>
      </c>
      <c r="C232" s="8" t="s">
        <v>1045</v>
      </c>
      <c r="D232" s="8" t="s">
        <v>395</v>
      </c>
      <c r="E232" s="18" t="str">
        <f t="shared" si="13"/>
        <v>17</v>
      </c>
      <c r="F232" s="8">
        <f>VLOOKUP(C232,[1]Hoja1!$B:$E,4,FALSE)</f>
        <v>90000046773</v>
      </c>
      <c r="G232" s="15" t="s">
        <v>8932</v>
      </c>
      <c r="H232" s="8">
        <v>1</v>
      </c>
      <c r="I232" s="9">
        <v>260924</v>
      </c>
      <c r="J232" s="9">
        <f t="shared" si="12"/>
        <v>310499.56</v>
      </c>
      <c r="K232" s="9">
        <f t="shared" si="14"/>
        <v>0</v>
      </c>
      <c r="L232" s="9">
        <f t="shared" si="15"/>
        <v>0</v>
      </c>
    </row>
    <row r="233" spans="2:12" ht="15" customHeight="1" x14ac:dyDescent="0.25">
      <c r="B233" s="8" t="s">
        <v>802</v>
      </c>
      <c r="C233" s="8" t="s">
        <v>1046</v>
      </c>
      <c r="D233" s="8" t="s">
        <v>597</v>
      </c>
      <c r="E233" s="18" t="str">
        <f t="shared" si="13"/>
        <v>17</v>
      </c>
      <c r="F233" s="8">
        <f>VLOOKUP(C233,[1]Hoja1!$B:$E,4,FALSE)</f>
        <v>90000061213</v>
      </c>
      <c r="G233" s="15" t="s">
        <v>8933</v>
      </c>
      <c r="H233" s="8">
        <v>8</v>
      </c>
      <c r="I233" s="9">
        <v>462857</v>
      </c>
      <c r="J233" s="9">
        <f t="shared" si="12"/>
        <v>550799.82999999996</v>
      </c>
      <c r="K233" s="9">
        <f t="shared" si="14"/>
        <v>0</v>
      </c>
      <c r="L233" s="9">
        <f t="shared" si="15"/>
        <v>0</v>
      </c>
    </row>
    <row r="234" spans="2:12" ht="15" customHeight="1" x14ac:dyDescent="0.25">
      <c r="B234" s="8" t="s">
        <v>802</v>
      </c>
      <c r="C234" s="8" t="s">
        <v>1047</v>
      </c>
      <c r="D234" s="8" t="s">
        <v>397</v>
      </c>
      <c r="E234" s="18" t="str">
        <f t="shared" si="13"/>
        <v>17</v>
      </c>
      <c r="F234" s="8">
        <f>VLOOKUP(C234,[1]Hoja1!$B:$E,4,FALSE)</f>
        <v>90000046785</v>
      </c>
      <c r="G234" s="15" t="s">
        <v>8934</v>
      </c>
      <c r="H234" s="8">
        <v>23</v>
      </c>
      <c r="I234" s="9">
        <v>427992</v>
      </c>
      <c r="J234" s="9">
        <f t="shared" si="12"/>
        <v>509310.48</v>
      </c>
      <c r="K234" s="9">
        <f t="shared" si="14"/>
        <v>0</v>
      </c>
      <c r="L234" s="9">
        <f t="shared" si="15"/>
        <v>0</v>
      </c>
    </row>
    <row r="235" spans="2:12" ht="15" customHeight="1" x14ac:dyDescent="0.25">
      <c r="B235" s="8" t="s">
        <v>802</v>
      </c>
      <c r="C235" s="8" t="s">
        <v>1048</v>
      </c>
      <c r="D235" s="8" t="s">
        <v>399</v>
      </c>
      <c r="E235" s="18" t="str">
        <f t="shared" si="13"/>
        <v>17</v>
      </c>
      <c r="F235" s="8">
        <f>VLOOKUP(C235,[1]Hoja1!$B:$E,4,FALSE)</f>
        <v>90000036420</v>
      </c>
      <c r="G235" s="15" t="s">
        <v>8935</v>
      </c>
      <c r="H235" s="8">
        <v>44</v>
      </c>
      <c r="I235" s="9">
        <v>418235</v>
      </c>
      <c r="J235" s="9">
        <f t="shared" si="12"/>
        <v>497699.64999999997</v>
      </c>
      <c r="K235" s="9">
        <f t="shared" si="14"/>
        <v>0</v>
      </c>
      <c r="L235" s="9">
        <f t="shared" si="15"/>
        <v>0</v>
      </c>
    </row>
    <row r="236" spans="2:12" ht="15" customHeight="1" x14ac:dyDescent="0.25">
      <c r="B236" s="8" t="s">
        <v>802</v>
      </c>
      <c r="C236" s="8" t="s">
        <v>1049</v>
      </c>
      <c r="D236" s="8" t="s">
        <v>401</v>
      </c>
      <c r="E236" s="18" t="str">
        <f t="shared" si="13"/>
        <v>17</v>
      </c>
      <c r="F236" s="8">
        <f>VLOOKUP(C236,[1]Hoja1!$B:$E,4,FALSE)</f>
        <v>90000035003</v>
      </c>
      <c r="G236" s="15" t="s">
        <v>8936</v>
      </c>
      <c r="H236" s="8">
        <v>3</v>
      </c>
      <c r="I236" s="9">
        <v>446218</v>
      </c>
      <c r="J236" s="9">
        <f t="shared" si="12"/>
        <v>530999.41999999993</v>
      </c>
      <c r="K236" s="9">
        <f t="shared" si="14"/>
        <v>0</v>
      </c>
      <c r="L236" s="9">
        <f t="shared" si="15"/>
        <v>0</v>
      </c>
    </row>
    <row r="237" spans="2:12" ht="15" customHeight="1" x14ac:dyDescent="0.25">
      <c r="B237" s="8" t="s">
        <v>802</v>
      </c>
      <c r="C237" s="8" t="s">
        <v>1050</v>
      </c>
      <c r="D237" s="8" t="s">
        <v>403</v>
      </c>
      <c r="E237" s="18" t="str">
        <f t="shared" si="13"/>
        <v>18</v>
      </c>
      <c r="F237" s="8">
        <f>VLOOKUP(C237,[1]Hoja1!$B:$E,4,FALSE)</f>
        <v>90000038401</v>
      </c>
      <c r="G237" s="15" t="s">
        <v>8937</v>
      </c>
      <c r="H237" s="8">
        <v>82</v>
      </c>
      <c r="I237" s="9">
        <v>356975</v>
      </c>
      <c r="J237" s="9">
        <f t="shared" si="12"/>
        <v>424800.25</v>
      </c>
      <c r="K237" s="9">
        <f t="shared" si="14"/>
        <v>0</v>
      </c>
      <c r="L237" s="9">
        <f t="shared" si="15"/>
        <v>0</v>
      </c>
    </row>
    <row r="238" spans="2:12" ht="15" customHeight="1" x14ac:dyDescent="0.25">
      <c r="B238" s="8" t="s">
        <v>802</v>
      </c>
      <c r="C238" s="8" t="s">
        <v>1051</v>
      </c>
      <c r="D238" s="8" t="s">
        <v>714</v>
      </c>
      <c r="E238" s="18" t="str">
        <f t="shared" si="13"/>
        <v>18</v>
      </c>
      <c r="F238" s="8">
        <f>VLOOKUP(C238,[1]Hoja1!$B:$E,4,FALSE)</f>
        <v>140952</v>
      </c>
      <c r="G238" s="15" t="s">
        <v>8938</v>
      </c>
      <c r="H238" s="8">
        <v>25</v>
      </c>
      <c r="I238" s="9">
        <v>325210</v>
      </c>
      <c r="J238" s="9">
        <f t="shared" si="12"/>
        <v>386999.89999999997</v>
      </c>
      <c r="K238" s="9">
        <f t="shared" si="14"/>
        <v>0</v>
      </c>
      <c r="L238" s="9">
        <f t="shared" si="15"/>
        <v>0</v>
      </c>
    </row>
    <row r="239" spans="2:12" ht="15" customHeight="1" x14ac:dyDescent="0.25">
      <c r="B239" s="8" t="s">
        <v>802</v>
      </c>
      <c r="C239" s="8" t="s">
        <v>1052</v>
      </c>
      <c r="D239" s="8" t="s">
        <v>405</v>
      </c>
      <c r="E239" s="18" t="str">
        <f t="shared" si="13"/>
        <v>18</v>
      </c>
      <c r="F239" s="8">
        <f>VLOOKUP(C239,[1]Hoja1!$B:$E,4,FALSE)</f>
        <v>90000036406</v>
      </c>
      <c r="G239" s="15" t="s">
        <v>8939</v>
      </c>
      <c r="H239" s="8">
        <v>141</v>
      </c>
      <c r="I239" s="9">
        <v>455042</v>
      </c>
      <c r="J239" s="9">
        <f t="shared" si="12"/>
        <v>541499.98</v>
      </c>
      <c r="K239" s="9">
        <f t="shared" si="14"/>
        <v>0</v>
      </c>
      <c r="L239" s="9">
        <f t="shared" si="15"/>
        <v>0</v>
      </c>
    </row>
    <row r="240" spans="2:12" ht="15" customHeight="1" x14ac:dyDescent="0.25">
      <c r="B240" s="8" t="s">
        <v>802</v>
      </c>
      <c r="C240" s="8" t="s">
        <v>6316</v>
      </c>
      <c r="D240" s="8" t="s">
        <v>766</v>
      </c>
      <c r="E240" s="18" t="str">
        <f t="shared" si="13"/>
        <v>18</v>
      </c>
      <c r="F240" s="8">
        <f>VLOOKUP(C240,[1]Hoja1!$B:$E,4,FALSE)</f>
        <v>90000036540</v>
      </c>
      <c r="G240" s="15" t="s">
        <v>8940</v>
      </c>
      <c r="H240" s="8">
        <v>36</v>
      </c>
      <c r="I240" s="9">
        <v>372605</v>
      </c>
      <c r="J240" s="9">
        <f t="shared" si="12"/>
        <v>443399.94999999995</v>
      </c>
      <c r="K240" s="9">
        <f t="shared" si="14"/>
        <v>0</v>
      </c>
      <c r="L240" s="9">
        <f t="shared" si="15"/>
        <v>0</v>
      </c>
    </row>
    <row r="241" spans="2:12" ht="15" customHeight="1" x14ac:dyDescent="0.25">
      <c r="B241" s="8" t="s">
        <v>802</v>
      </c>
      <c r="C241" s="8" t="s">
        <v>1053</v>
      </c>
      <c r="D241" s="8" t="s">
        <v>716</v>
      </c>
      <c r="E241" s="18" t="str">
        <f t="shared" si="13"/>
        <v>18</v>
      </c>
      <c r="F241" s="8">
        <f>VLOOKUP(C241,[1]Hoja1!$B:$E,4,FALSE)</f>
        <v>141557</v>
      </c>
      <c r="G241" s="15" t="s">
        <v>8941</v>
      </c>
      <c r="H241" s="8">
        <v>23</v>
      </c>
      <c r="I241" s="9">
        <v>332697</v>
      </c>
      <c r="J241" s="9">
        <f t="shared" si="12"/>
        <v>395909.43</v>
      </c>
      <c r="K241" s="9">
        <f t="shared" si="14"/>
        <v>0</v>
      </c>
      <c r="L241" s="9">
        <f t="shared" si="15"/>
        <v>0</v>
      </c>
    </row>
    <row r="242" spans="2:12" ht="15" customHeight="1" x14ac:dyDescent="0.25">
      <c r="B242" s="8" t="s">
        <v>802</v>
      </c>
      <c r="C242" s="8" t="s">
        <v>1054</v>
      </c>
      <c r="D242" s="8" t="s">
        <v>407</v>
      </c>
      <c r="E242" s="18" t="str">
        <f t="shared" si="13"/>
        <v>18</v>
      </c>
      <c r="F242" s="8">
        <f>VLOOKUP(C242,[1]Hoja1!$B:$E,4,FALSE)</f>
        <v>90000039921</v>
      </c>
      <c r="G242" s="15" t="s">
        <v>8942</v>
      </c>
      <c r="H242" s="8">
        <v>3</v>
      </c>
      <c r="I242" s="9">
        <v>207529</v>
      </c>
      <c r="J242" s="9">
        <f t="shared" si="12"/>
        <v>246959.50999999998</v>
      </c>
      <c r="K242" s="9">
        <f t="shared" si="14"/>
        <v>0</v>
      </c>
      <c r="L242" s="9">
        <f t="shared" si="15"/>
        <v>0</v>
      </c>
    </row>
    <row r="243" spans="2:12" ht="15" customHeight="1" x14ac:dyDescent="0.25">
      <c r="B243" s="8" t="s">
        <v>802</v>
      </c>
      <c r="C243" s="8" t="s">
        <v>1055</v>
      </c>
      <c r="D243" s="8" t="s">
        <v>411</v>
      </c>
      <c r="E243" s="18" t="str">
        <f t="shared" si="13"/>
        <v>18</v>
      </c>
      <c r="F243" s="8">
        <f>VLOOKUP(C243,[1]Hoja1!$B:$E,4,FALSE)</f>
        <v>90000003099</v>
      </c>
      <c r="G243" s="15" t="s">
        <v>8943</v>
      </c>
      <c r="H243" s="8">
        <v>21</v>
      </c>
      <c r="I243" s="9">
        <v>439412</v>
      </c>
      <c r="J243" s="9">
        <f t="shared" si="12"/>
        <v>522900.27999999997</v>
      </c>
      <c r="K243" s="9">
        <f t="shared" si="14"/>
        <v>0</v>
      </c>
      <c r="L243" s="9">
        <f t="shared" si="15"/>
        <v>0</v>
      </c>
    </row>
    <row r="244" spans="2:12" ht="15" customHeight="1" x14ac:dyDescent="0.25">
      <c r="B244" s="8" t="s">
        <v>802</v>
      </c>
      <c r="C244" s="8" t="s">
        <v>1056</v>
      </c>
      <c r="D244" s="8" t="s">
        <v>417</v>
      </c>
      <c r="E244" s="18" t="str">
        <f t="shared" si="13"/>
        <v>18</v>
      </c>
      <c r="F244" s="8">
        <f>VLOOKUP(C244,[1]Hoja1!$B:$E,4,FALSE)</f>
        <v>90000019976</v>
      </c>
      <c r="G244" s="15" t="s">
        <v>8944</v>
      </c>
      <c r="H244" s="8">
        <v>4</v>
      </c>
      <c r="I244" s="9">
        <v>554538</v>
      </c>
      <c r="J244" s="9">
        <f t="shared" si="12"/>
        <v>659900.22</v>
      </c>
      <c r="K244" s="9">
        <f t="shared" si="14"/>
        <v>0</v>
      </c>
      <c r="L244" s="9">
        <f t="shared" si="15"/>
        <v>0</v>
      </c>
    </row>
    <row r="245" spans="2:12" ht="15" customHeight="1" x14ac:dyDescent="0.25">
      <c r="B245" s="8" t="s">
        <v>802</v>
      </c>
      <c r="C245" s="8" t="s">
        <v>1058</v>
      </c>
      <c r="D245" s="8" t="s">
        <v>421</v>
      </c>
      <c r="E245" s="18" t="str">
        <f t="shared" si="13"/>
        <v>18</v>
      </c>
      <c r="F245" s="8">
        <f>VLOOKUP(C245,[1]Hoja1!$B:$E,4,FALSE)</f>
        <v>90000023662</v>
      </c>
      <c r="G245" s="15" t="s">
        <v>8945</v>
      </c>
      <c r="H245" s="8">
        <v>8</v>
      </c>
      <c r="I245" s="9">
        <v>541176</v>
      </c>
      <c r="J245" s="9">
        <f t="shared" si="12"/>
        <v>643999.43999999994</v>
      </c>
      <c r="K245" s="9">
        <f t="shared" si="14"/>
        <v>0</v>
      </c>
      <c r="L245" s="9">
        <f t="shared" si="15"/>
        <v>0</v>
      </c>
    </row>
    <row r="246" spans="2:12" ht="15" customHeight="1" x14ac:dyDescent="0.25">
      <c r="B246" s="8" t="s">
        <v>802</v>
      </c>
      <c r="C246" s="8" t="s">
        <v>1059</v>
      </c>
      <c r="D246" s="8" t="s">
        <v>422</v>
      </c>
      <c r="E246" s="18" t="str">
        <f t="shared" si="13"/>
        <v>18</v>
      </c>
      <c r="F246" s="8">
        <f>VLOOKUP(C246,[1]Hoja1!$B:$E,4,FALSE)</f>
        <v>90000023669</v>
      </c>
      <c r="G246" s="15" t="s">
        <v>8946</v>
      </c>
      <c r="H246" s="8">
        <v>3</v>
      </c>
      <c r="I246" s="9">
        <v>487059</v>
      </c>
      <c r="J246" s="9">
        <f t="shared" si="12"/>
        <v>579600.21</v>
      </c>
      <c r="K246" s="9">
        <f t="shared" si="14"/>
        <v>0</v>
      </c>
      <c r="L246" s="9">
        <f t="shared" si="15"/>
        <v>0</v>
      </c>
    </row>
    <row r="247" spans="2:12" ht="15" customHeight="1" x14ac:dyDescent="0.25">
      <c r="B247" s="8" t="s">
        <v>802</v>
      </c>
      <c r="C247" s="8" t="s">
        <v>1060</v>
      </c>
      <c r="D247" s="8" t="s">
        <v>424</v>
      </c>
      <c r="E247" s="18" t="str">
        <f t="shared" si="13"/>
        <v>18</v>
      </c>
      <c r="F247" s="8">
        <f>VLOOKUP(C247,[1]Hoja1!$B:$E,4,FALSE)</f>
        <v>90000023670</v>
      </c>
      <c r="G247" s="15" t="s">
        <v>8947</v>
      </c>
      <c r="H247" s="8">
        <v>4</v>
      </c>
      <c r="I247" s="9">
        <v>526084</v>
      </c>
      <c r="J247" s="9">
        <f t="shared" si="12"/>
        <v>626039.96</v>
      </c>
      <c r="K247" s="9">
        <f t="shared" si="14"/>
        <v>0</v>
      </c>
      <c r="L247" s="9">
        <f t="shared" si="15"/>
        <v>0</v>
      </c>
    </row>
    <row r="248" spans="2:12" ht="15" customHeight="1" x14ac:dyDescent="0.25">
      <c r="B248" s="8" t="s">
        <v>802</v>
      </c>
      <c r="C248" s="8" t="s">
        <v>1061</v>
      </c>
      <c r="D248" s="8" t="s">
        <v>718</v>
      </c>
      <c r="E248" s="18" t="str">
        <f t="shared" si="13"/>
        <v>18</v>
      </c>
      <c r="F248" s="8">
        <f>VLOOKUP(C248,[1]Hoja1!$B:$E,4,FALSE)</f>
        <v>90000026608</v>
      </c>
      <c r="G248" s="15" t="s">
        <v>8750</v>
      </c>
      <c r="H248" s="8">
        <v>9</v>
      </c>
      <c r="I248" s="9">
        <v>440000</v>
      </c>
      <c r="J248" s="9">
        <f t="shared" si="12"/>
        <v>523600</v>
      </c>
      <c r="K248" s="9">
        <f t="shared" si="14"/>
        <v>0</v>
      </c>
      <c r="L248" s="9">
        <f t="shared" si="15"/>
        <v>0</v>
      </c>
    </row>
    <row r="249" spans="2:12" ht="15" customHeight="1" x14ac:dyDescent="0.25">
      <c r="B249" s="8" t="s">
        <v>802</v>
      </c>
      <c r="C249" s="8" t="s">
        <v>1062</v>
      </c>
      <c r="D249" s="8" t="s">
        <v>428</v>
      </c>
      <c r="E249" s="18" t="str">
        <f t="shared" si="13"/>
        <v>18</v>
      </c>
      <c r="F249" s="8">
        <f>VLOOKUP(C249,[1]Hoja1!$B:$E,4,FALSE)</f>
        <v>90000032604</v>
      </c>
      <c r="G249" s="15" t="s">
        <v>8948</v>
      </c>
      <c r="H249" s="8">
        <v>16</v>
      </c>
      <c r="I249" s="9">
        <v>468908</v>
      </c>
      <c r="J249" s="9">
        <f t="shared" si="12"/>
        <v>558000.52</v>
      </c>
      <c r="K249" s="9">
        <f t="shared" si="14"/>
        <v>0</v>
      </c>
      <c r="L249" s="9">
        <f t="shared" si="15"/>
        <v>0</v>
      </c>
    </row>
    <row r="250" spans="2:12" ht="15" customHeight="1" x14ac:dyDescent="0.25">
      <c r="B250" s="8" t="s">
        <v>802</v>
      </c>
      <c r="C250" s="8" t="s">
        <v>1063</v>
      </c>
      <c r="D250" s="8" t="s">
        <v>430</v>
      </c>
      <c r="E250" s="18" t="str">
        <f t="shared" si="13"/>
        <v>18</v>
      </c>
      <c r="F250" s="8">
        <f>VLOOKUP(C250,[1]Hoja1!$B:$E,4,FALSE)</f>
        <v>90000032620</v>
      </c>
      <c r="G250" s="15" t="s">
        <v>8949</v>
      </c>
      <c r="H250" s="8">
        <v>1</v>
      </c>
      <c r="I250" s="9">
        <v>468908</v>
      </c>
      <c r="J250" s="9">
        <f t="shared" si="12"/>
        <v>558000.52</v>
      </c>
      <c r="K250" s="9">
        <f t="shared" si="14"/>
        <v>0</v>
      </c>
      <c r="L250" s="9">
        <f t="shared" si="15"/>
        <v>0</v>
      </c>
    </row>
    <row r="251" spans="2:12" ht="15" customHeight="1" x14ac:dyDescent="0.25">
      <c r="B251" s="8" t="s">
        <v>802</v>
      </c>
      <c r="C251" s="8" t="s">
        <v>1065</v>
      </c>
      <c r="D251" s="8" t="s">
        <v>768</v>
      </c>
      <c r="E251" s="18" t="str">
        <f t="shared" si="13"/>
        <v>18</v>
      </c>
      <c r="F251" s="8">
        <f>VLOOKUP(C251,[1]Hoja1!$B:$E,4,FALSE)</f>
        <v>90000032621</v>
      </c>
      <c r="G251" s="15" t="s">
        <v>8950</v>
      </c>
      <c r="H251" s="8">
        <v>16</v>
      </c>
      <c r="I251" s="9">
        <v>496891</v>
      </c>
      <c r="J251" s="9">
        <f t="shared" si="12"/>
        <v>591300.28999999992</v>
      </c>
      <c r="K251" s="9">
        <f t="shared" si="14"/>
        <v>0</v>
      </c>
      <c r="L251" s="9">
        <f t="shared" si="15"/>
        <v>0</v>
      </c>
    </row>
    <row r="252" spans="2:12" ht="15" customHeight="1" x14ac:dyDescent="0.25">
      <c r="B252" s="8" t="s">
        <v>802</v>
      </c>
      <c r="C252" s="8" t="s">
        <v>1067</v>
      </c>
      <c r="D252" s="8" t="s">
        <v>736</v>
      </c>
      <c r="E252" s="18" t="str">
        <f t="shared" si="13"/>
        <v>18</v>
      </c>
      <c r="F252" s="8">
        <f>VLOOKUP(C252,[1]Hoja1!$B:$E,4,FALSE)</f>
        <v>90000036434</v>
      </c>
      <c r="G252" s="15" t="s">
        <v>8951</v>
      </c>
      <c r="H252" s="8">
        <v>34</v>
      </c>
      <c r="I252" s="9">
        <v>436387</v>
      </c>
      <c r="J252" s="9">
        <f t="shared" si="12"/>
        <v>519300.52999999997</v>
      </c>
      <c r="K252" s="9">
        <f t="shared" si="14"/>
        <v>0</v>
      </c>
      <c r="L252" s="9">
        <f t="shared" si="15"/>
        <v>0</v>
      </c>
    </row>
    <row r="253" spans="2:12" ht="15" customHeight="1" x14ac:dyDescent="0.25">
      <c r="B253" s="8" t="s">
        <v>802</v>
      </c>
      <c r="C253" s="8" t="s">
        <v>1069</v>
      </c>
      <c r="D253" s="8" t="s">
        <v>438</v>
      </c>
      <c r="E253" s="18" t="str">
        <f t="shared" si="13"/>
        <v>19</v>
      </c>
      <c r="F253" s="8">
        <f>VLOOKUP(C253,[1]Hoja1!$B:$E,4,FALSE)</f>
        <v>90000022287</v>
      </c>
      <c r="G253" s="15" t="s">
        <v>8952</v>
      </c>
      <c r="H253" s="8">
        <v>2</v>
      </c>
      <c r="I253" s="9">
        <v>368319</v>
      </c>
      <c r="J253" s="9">
        <f t="shared" si="12"/>
        <v>438299.61</v>
      </c>
      <c r="K253" s="9">
        <f t="shared" si="14"/>
        <v>0</v>
      </c>
      <c r="L253" s="9">
        <f t="shared" si="15"/>
        <v>0</v>
      </c>
    </row>
    <row r="254" spans="2:12" ht="15" customHeight="1" x14ac:dyDescent="0.25">
      <c r="B254" s="8" t="s">
        <v>802</v>
      </c>
      <c r="C254" s="8" t="s">
        <v>1070</v>
      </c>
      <c r="D254" s="8" t="s">
        <v>738</v>
      </c>
      <c r="E254" s="18" t="str">
        <f t="shared" si="13"/>
        <v>20</v>
      </c>
      <c r="F254" s="8">
        <f>VLOOKUP(C254,[1]Hoja1!$B:$E,4,FALSE)</f>
        <v>90000036433</v>
      </c>
      <c r="G254" s="15" t="s">
        <v>8953</v>
      </c>
      <c r="H254" s="8">
        <v>93</v>
      </c>
      <c r="I254" s="9">
        <v>458403</v>
      </c>
      <c r="J254" s="9">
        <f t="shared" si="12"/>
        <v>545499.56999999995</v>
      </c>
      <c r="K254" s="9">
        <f t="shared" si="14"/>
        <v>0</v>
      </c>
      <c r="L254" s="9">
        <f t="shared" si="15"/>
        <v>0</v>
      </c>
    </row>
    <row r="255" spans="2:12" ht="15" customHeight="1" x14ac:dyDescent="0.25">
      <c r="B255" s="8" t="s">
        <v>802</v>
      </c>
      <c r="C255" s="8" t="s">
        <v>1072</v>
      </c>
      <c r="D255" s="8" t="s">
        <v>442</v>
      </c>
      <c r="E255" s="18" t="str">
        <f t="shared" si="13"/>
        <v>20</v>
      </c>
      <c r="F255" s="8">
        <f>VLOOKUP(C255,[1]Hoja1!$B:$E,4,FALSE)</f>
        <v>90000038335</v>
      </c>
      <c r="G255" s="15" t="s">
        <v>8954</v>
      </c>
      <c r="H255" s="8">
        <v>22</v>
      </c>
      <c r="I255" s="9">
        <v>400084</v>
      </c>
      <c r="J255" s="9">
        <f t="shared" si="12"/>
        <v>476099.95999999996</v>
      </c>
      <c r="K255" s="9">
        <f t="shared" si="14"/>
        <v>0</v>
      </c>
      <c r="L255" s="9">
        <f t="shared" si="15"/>
        <v>0</v>
      </c>
    </row>
    <row r="256" spans="2:12" ht="15" customHeight="1" x14ac:dyDescent="0.25">
      <c r="B256" s="8" t="s">
        <v>802</v>
      </c>
      <c r="C256" s="8" t="s">
        <v>1073</v>
      </c>
      <c r="D256" s="8" t="s">
        <v>444</v>
      </c>
      <c r="E256" s="18" t="str">
        <f t="shared" si="13"/>
        <v>20</v>
      </c>
      <c r="F256" s="8">
        <f>VLOOKUP(C256,[1]Hoja1!$B:$E,4,FALSE)</f>
        <v>90000027705</v>
      </c>
      <c r="G256" s="15" t="s">
        <v>8955</v>
      </c>
      <c r="H256" s="8">
        <v>8</v>
      </c>
      <c r="I256" s="9">
        <v>673109</v>
      </c>
      <c r="J256" s="9">
        <f t="shared" si="12"/>
        <v>800999.71</v>
      </c>
      <c r="K256" s="9">
        <f t="shared" si="14"/>
        <v>0</v>
      </c>
      <c r="L256" s="9">
        <f t="shared" si="15"/>
        <v>0</v>
      </c>
    </row>
    <row r="257" spans="2:12" ht="15" customHeight="1" x14ac:dyDescent="0.25">
      <c r="B257" s="8" t="s">
        <v>802</v>
      </c>
      <c r="C257" s="8" t="s">
        <v>1074</v>
      </c>
      <c r="D257" s="8" t="s">
        <v>542</v>
      </c>
      <c r="E257" s="18" t="str">
        <f t="shared" si="13"/>
        <v>20</v>
      </c>
      <c r="F257" s="8">
        <f>VLOOKUP(C257,[1]Hoja1!$B:$E,4,FALSE)</f>
        <v>90000038400</v>
      </c>
      <c r="G257" s="15" t="s">
        <v>8956</v>
      </c>
      <c r="H257" s="8">
        <v>17</v>
      </c>
      <c r="I257" s="9">
        <v>354706</v>
      </c>
      <c r="J257" s="9">
        <f t="shared" si="12"/>
        <v>422100.13999999996</v>
      </c>
      <c r="K257" s="9">
        <f t="shared" si="14"/>
        <v>0</v>
      </c>
      <c r="L257" s="9">
        <f t="shared" si="15"/>
        <v>0</v>
      </c>
    </row>
    <row r="258" spans="2:12" ht="15" customHeight="1" x14ac:dyDescent="0.25">
      <c r="B258" s="8" t="s">
        <v>802</v>
      </c>
      <c r="C258" s="8" t="s">
        <v>1076</v>
      </c>
      <c r="D258" s="8" t="s">
        <v>800</v>
      </c>
      <c r="E258" s="18" t="str">
        <f t="shared" si="13"/>
        <v>20</v>
      </c>
      <c r="F258" s="8">
        <f>VLOOKUP(C258,[1]Hoja1!$B:$E,4,FALSE)</f>
        <v>90000038333</v>
      </c>
      <c r="G258" s="15" t="s">
        <v>8957</v>
      </c>
      <c r="H258" s="8">
        <v>17</v>
      </c>
      <c r="I258" s="9">
        <v>464370</v>
      </c>
      <c r="J258" s="9">
        <f t="shared" si="12"/>
        <v>552600.29999999993</v>
      </c>
      <c r="K258" s="9">
        <f t="shared" si="14"/>
        <v>0</v>
      </c>
      <c r="L258" s="9">
        <f t="shared" si="15"/>
        <v>0</v>
      </c>
    </row>
    <row r="259" spans="2:12" ht="15" customHeight="1" x14ac:dyDescent="0.25">
      <c r="B259" s="8" t="s">
        <v>802</v>
      </c>
      <c r="C259" s="8" t="s">
        <v>1078</v>
      </c>
      <c r="D259" s="8" t="s">
        <v>672</v>
      </c>
      <c r="E259" s="18" t="str">
        <f t="shared" si="13"/>
        <v>20</v>
      </c>
      <c r="F259" s="8">
        <f>VLOOKUP(C259,[1]Hoja1!$B:$E,4,FALSE)</f>
        <v>90000023629</v>
      </c>
      <c r="G259" s="15" t="s">
        <v>8958</v>
      </c>
      <c r="H259" s="8">
        <v>4</v>
      </c>
      <c r="I259" s="9">
        <v>631933</v>
      </c>
      <c r="J259" s="9">
        <f t="shared" si="12"/>
        <v>752000.27</v>
      </c>
      <c r="K259" s="9">
        <f t="shared" si="14"/>
        <v>0</v>
      </c>
      <c r="L259" s="9">
        <f t="shared" si="15"/>
        <v>0</v>
      </c>
    </row>
    <row r="260" spans="2:12" ht="15" customHeight="1" x14ac:dyDescent="0.25">
      <c r="B260" s="8" t="s">
        <v>802</v>
      </c>
      <c r="C260" s="8" t="s">
        <v>1079</v>
      </c>
      <c r="D260" s="8" t="s">
        <v>447</v>
      </c>
      <c r="E260" s="18" t="str">
        <f t="shared" si="13"/>
        <v>20</v>
      </c>
      <c r="F260" s="8">
        <f>VLOOKUP(C260,[1]Hoja1!$B:$E,4,FALSE)</f>
        <v>140946</v>
      </c>
      <c r="G260" s="15" t="s">
        <v>8959</v>
      </c>
      <c r="H260" s="8">
        <v>6</v>
      </c>
      <c r="I260" s="9">
        <v>300252</v>
      </c>
      <c r="J260" s="9">
        <f t="shared" si="12"/>
        <v>357299.88</v>
      </c>
      <c r="K260" s="9">
        <f t="shared" si="14"/>
        <v>0</v>
      </c>
      <c r="L260" s="9">
        <f t="shared" si="15"/>
        <v>0</v>
      </c>
    </row>
    <row r="261" spans="2:12" ht="15" customHeight="1" x14ac:dyDescent="0.25">
      <c r="B261" s="8" t="s">
        <v>802</v>
      </c>
      <c r="C261" s="8" t="s">
        <v>1082</v>
      </c>
      <c r="D261" s="8" t="s">
        <v>563</v>
      </c>
      <c r="E261" s="18" t="str">
        <f t="shared" si="13"/>
        <v>20</v>
      </c>
      <c r="F261" s="8">
        <f>VLOOKUP(C261,[1]Hoja1!$B:$E,4,FALSE)</f>
        <v>90000023673</v>
      </c>
      <c r="G261" s="15" t="s">
        <v>8960</v>
      </c>
      <c r="H261" s="8">
        <v>8</v>
      </c>
      <c r="I261" s="9">
        <v>521765</v>
      </c>
      <c r="J261" s="9">
        <f t="shared" si="12"/>
        <v>620900.35</v>
      </c>
      <c r="K261" s="9">
        <f t="shared" si="14"/>
        <v>0</v>
      </c>
      <c r="L261" s="9">
        <f t="shared" si="15"/>
        <v>0</v>
      </c>
    </row>
    <row r="262" spans="2:12" ht="15" customHeight="1" x14ac:dyDescent="0.25">
      <c r="B262" s="8" t="s">
        <v>802</v>
      </c>
      <c r="C262" s="8" t="s">
        <v>1083</v>
      </c>
      <c r="D262" s="8" t="s">
        <v>453</v>
      </c>
      <c r="E262" s="18" t="str">
        <f t="shared" si="13"/>
        <v>20</v>
      </c>
      <c r="F262" s="8">
        <f>VLOOKUP(C262,[1]Hoja1!$B:$E,4,FALSE)</f>
        <v>116062</v>
      </c>
      <c r="G262" s="15" t="s">
        <v>8961</v>
      </c>
      <c r="H262" s="8">
        <v>31</v>
      </c>
      <c r="I262" s="9">
        <v>363782</v>
      </c>
      <c r="J262" s="9">
        <f t="shared" si="12"/>
        <v>432900.57999999996</v>
      </c>
      <c r="K262" s="9">
        <f t="shared" si="14"/>
        <v>0</v>
      </c>
      <c r="L262" s="9">
        <f t="shared" si="15"/>
        <v>0</v>
      </c>
    </row>
    <row r="263" spans="2:12" ht="15" customHeight="1" x14ac:dyDescent="0.25">
      <c r="B263" s="8" t="s">
        <v>802</v>
      </c>
      <c r="C263" s="8" t="s">
        <v>1084</v>
      </c>
      <c r="D263" s="8" t="s">
        <v>454</v>
      </c>
      <c r="E263" s="18" t="str">
        <f t="shared" si="13"/>
        <v>20</v>
      </c>
      <c r="F263" s="8">
        <f>VLOOKUP(C263,[1]Hoja1!$B:$E,4,FALSE)</f>
        <v>90000019942</v>
      </c>
      <c r="G263" s="15" t="s">
        <v>8962</v>
      </c>
      <c r="H263" s="8">
        <v>12</v>
      </c>
      <c r="I263" s="9">
        <v>606891</v>
      </c>
      <c r="J263" s="9">
        <f t="shared" si="12"/>
        <v>722200.28999999992</v>
      </c>
      <c r="K263" s="9">
        <f t="shared" si="14"/>
        <v>0</v>
      </c>
      <c r="L263" s="9">
        <f t="shared" si="15"/>
        <v>0</v>
      </c>
    </row>
    <row r="264" spans="2:12" ht="15" customHeight="1" x14ac:dyDescent="0.25">
      <c r="B264" s="8" t="s">
        <v>802</v>
      </c>
      <c r="C264" s="8" t="s">
        <v>1085</v>
      </c>
      <c r="D264" s="8" t="s">
        <v>455</v>
      </c>
      <c r="E264" s="18" t="str">
        <f t="shared" si="13"/>
        <v>20</v>
      </c>
      <c r="F264" s="8" t="e">
        <f>VLOOKUP(C264,[1]Hoja1!$B:$E,4,FALSE)</f>
        <v>#N/A</v>
      </c>
      <c r="G264" s="15" t="s">
        <v>8963</v>
      </c>
      <c r="H264" s="8">
        <v>1</v>
      </c>
      <c r="I264" s="9">
        <v>272941</v>
      </c>
      <c r="J264" s="9">
        <f t="shared" si="12"/>
        <v>324799.78999999998</v>
      </c>
      <c r="K264" s="9">
        <f t="shared" si="14"/>
        <v>0</v>
      </c>
      <c r="L264" s="9">
        <f t="shared" si="15"/>
        <v>0</v>
      </c>
    </row>
    <row r="265" spans="2:12" ht="15" customHeight="1" x14ac:dyDescent="0.25">
      <c r="B265" s="8" t="s">
        <v>802</v>
      </c>
      <c r="C265" s="8" t="s">
        <v>1086</v>
      </c>
      <c r="D265" s="8" t="s">
        <v>459</v>
      </c>
      <c r="E265" s="18" t="str">
        <f t="shared" si="13"/>
        <v>20</v>
      </c>
      <c r="F265" s="8">
        <f>VLOOKUP(C265,[1]Hoja1!$B:$E,4,FALSE)</f>
        <v>90000023628</v>
      </c>
      <c r="G265" s="15" t="s">
        <v>8964</v>
      </c>
      <c r="H265" s="8">
        <v>24</v>
      </c>
      <c r="I265" s="9">
        <v>601261</v>
      </c>
      <c r="J265" s="9">
        <f t="shared" ref="J265:J328" si="16">I265*1.19</f>
        <v>715500.59</v>
      </c>
      <c r="K265" s="9">
        <f t="shared" si="14"/>
        <v>0</v>
      </c>
      <c r="L265" s="9">
        <f t="shared" si="15"/>
        <v>0</v>
      </c>
    </row>
    <row r="266" spans="2:12" ht="15" customHeight="1" x14ac:dyDescent="0.25">
      <c r="B266" s="8" t="s">
        <v>802</v>
      </c>
      <c r="C266" s="8" t="s">
        <v>1087</v>
      </c>
      <c r="D266" s="8" t="s">
        <v>461</v>
      </c>
      <c r="E266" s="18" t="str">
        <f t="shared" ref="E266:E329" si="17">MID(D266,15,2)</f>
        <v>20</v>
      </c>
      <c r="F266" s="8">
        <f>VLOOKUP(C266,[1]Hoja1!$B:$E,4,FALSE)</f>
        <v>90000023691</v>
      </c>
      <c r="G266" s="15" t="s">
        <v>8965</v>
      </c>
      <c r="H266" s="8">
        <v>4</v>
      </c>
      <c r="I266" s="9">
        <v>571092</v>
      </c>
      <c r="J266" s="9">
        <f t="shared" si="16"/>
        <v>679599.48</v>
      </c>
      <c r="K266" s="9">
        <f t="shared" ref="K266:K310" si="18">IF($L$6&gt;0,I266*(1-$L$6),0)</f>
        <v>0</v>
      </c>
      <c r="L266" s="9">
        <f t="shared" ref="L266:L310" si="19">K266*1.19</f>
        <v>0</v>
      </c>
    </row>
    <row r="267" spans="2:12" ht="15" customHeight="1" x14ac:dyDescent="0.25">
      <c r="B267" s="8" t="s">
        <v>802</v>
      </c>
      <c r="C267" s="8" t="s">
        <v>1088</v>
      </c>
      <c r="D267" s="8" t="s">
        <v>463</v>
      </c>
      <c r="E267" s="18" t="str">
        <f t="shared" si="17"/>
        <v>20</v>
      </c>
      <c r="F267" s="8">
        <f>VLOOKUP(C267,[1]Hoja1!$B:$E,4,FALSE)</f>
        <v>90000023697</v>
      </c>
      <c r="G267" s="15" t="s">
        <v>8966</v>
      </c>
      <c r="H267" s="8">
        <v>4</v>
      </c>
      <c r="I267" s="9">
        <v>672185</v>
      </c>
      <c r="J267" s="9">
        <f t="shared" si="16"/>
        <v>799900.14999999991</v>
      </c>
      <c r="K267" s="9">
        <f t="shared" si="18"/>
        <v>0</v>
      </c>
      <c r="L267" s="9">
        <f t="shared" si="19"/>
        <v>0</v>
      </c>
    </row>
    <row r="268" spans="2:12" ht="15" customHeight="1" x14ac:dyDescent="0.25">
      <c r="B268" s="8" t="s">
        <v>802</v>
      </c>
      <c r="C268" s="8" t="s">
        <v>1089</v>
      </c>
      <c r="D268" s="8" t="s">
        <v>740</v>
      </c>
      <c r="E268" s="18" t="str">
        <f t="shared" si="17"/>
        <v>20</v>
      </c>
      <c r="F268" s="8">
        <f>VLOOKUP(C268,[1]Hoja1!$B:$E,4,FALSE)</f>
        <v>90000026754</v>
      </c>
      <c r="G268" s="15" t="s">
        <v>8967</v>
      </c>
      <c r="H268" s="8">
        <v>50</v>
      </c>
      <c r="I268" s="9">
        <v>431765</v>
      </c>
      <c r="J268" s="9">
        <f t="shared" si="16"/>
        <v>513800.35</v>
      </c>
      <c r="K268" s="9">
        <f t="shared" si="18"/>
        <v>0</v>
      </c>
      <c r="L268" s="9">
        <f t="shared" si="19"/>
        <v>0</v>
      </c>
    </row>
    <row r="269" spans="2:12" ht="15" customHeight="1" x14ac:dyDescent="0.25">
      <c r="B269" s="8" t="s">
        <v>802</v>
      </c>
      <c r="C269" s="8" t="s">
        <v>1090</v>
      </c>
      <c r="D269" s="8" t="s">
        <v>465</v>
      </c>
      <c r="E269" s="18" t="str">
        <f t="shared" si="17"/>
        <v>20</v>
      </c>
      <c r="F269" s="8">
        <f>VLOOKUP(C269,[1]Hoja1!$B:$E,4,FALSE)</f>
        <v>140951</v>
      </c>
      <c r="G269" s="15" t="s">
        <v>8968</v>
      </c>
      <c r="H269" s="8">
        <v>16</v>
      </c>
      <c r="I269" s="9">
        <v>342605</v>
      </c>
      <c r="J269" s="9">
        <f t="shared" si="16"/>
        <v>407699.94999999995</v>
      </c>
      <c r="K269" s="9">
        <f t="shared" si="18"/>
        <v>0</v>
      </c>
      <c r="L269" s="9">
        <f t="shared" si="19"/>
        <v>0</v>
      </c>
    </row>
    <row r="270" spans="2:12" ht="15" customHeight="1" x14ac:dyDescent="0.25">
      <c r="B270" s="8" t="s">
        <v>802</v>
      </c>
      <c r="C270" s="8" t="s">
        <v>1092</v>
      </c>
      <c r="D270" s="8" t="s">
        <v>742</v>
      </c>
      <c r="E270" s="18" t="str">
        <f t="shared" si="17"/>
        <v>20</v>
      </c>
      <c r="F270" s="8">
        <f>VLOOKUP(C270,[1]Hoja1!$B:$E,4,FALSE)</f>
        <v>90000023672</v>
      </c>
      <c r="G270" s="15" t="s">
        <v>8969</v>
      </c>
      <c r="H270" s="8">
        <v>8</v>
      </c>
      <c r="I270" s="9">
        <v>546050</v>
      </c>
      <c r="J270" s="9">
        <f t="shared" si="16"/>
        <v>649799.5</v>
      </c>
      <c r="K270" s="9">
        <f t="shared" si="18"/>
        <v>0</v>
      </c>
      <c r="L270" s="9">
        <f t="shared" si="19"/>
        <v>0</v>
      </c>
    </row>
    <row r="271" spans="2:12" ht="15" customHeight="1" x14ac:dyDescent="0.25">
      <c r="B271" s="8" t="s">
        <v>802</v>
      </c>
      <c r="C271" s="8" t="s">
        <v>1093</v>
      </c>
      <c r="D271" s="8" t="s">
        <v>467</v>
      </c>
      <c r="E271" s="18" t="str">
        <f t="shared" si="17"/>
        <v>20</v>
      </c>
      <c r="F271" s="8">
        <f>VLOOKUP(C271,[1]Hoja1!$B:$E,4,FALSE)</f>
        <v>90000023690</v>
      </c>
      <c r="G271" s="15" t="s">
        <v>8970</v>
      </c>
      <c r="H271" s="8">
        <v>16</v>
      </c>
      <c r="I271" s="9">
        <v>542017</v>
      </c>
      <c r="J271" s="9">
        <f t="shared" si="16"/>
        <v>645000.23</v>
      </c>
      <c r="K271" s="9">
        <f t="shared" si="18"/>
        <v>0</v>
      </c>
      <c r="L271" s="9">
        <f t="shared" si="19"/>
        <v>0</v>
      </c>
    </row>
    <row r="272" spans="2:12" ht="15" customHeight="1" x14ac:dyDescent="0.25">
      <c r="B272" s="8" t="s">
        <v>802</v>
      </c>
      <c r="C272" s="8" t="s">
        <v>1094</v>
      </c>
      <c r="D272" s="8" t="s">
        <v>469</v>
      </c>
      <c r="E272" s="18" t="str">
        <f t="shared" si="17"/>
        <v>20</v>
      </c>
      <c r="F272" s="8">
        <f>VLOOKUP(C272,[1]Hoja1!$B:$E,4,FALSE)</f>
        <v>90000023918</v>
      </c>
      <c r="G272" s="15" t="s">
        <v>8971</v>
      </c>
      <c r="H272" s="8">
        <v>4</v>
      </c>
      <c r="I272" s="9">
        <v>240336</v>
      </c>
      <c r="J272" s="9">
        <f t="shared" si="16"/>
        <v>285999.83999999997</v>
      </c>
      <c r="K272" s="9">
        <f t="shared" si="18"/>
        <v>0</v>
      </c>
      <c r="L272" s="9">
        <f t="shared" si="19"/>
        <v>0</v>
      </c>
    </row>
    <row r="273" spans="2:12" ht="15" customHeight="1" x14ac:dyDescent="0.25">
      <c r="B273" s="8" t="s">
        <v>802</v>
      </c>
      <c r="C273" s="8" t="s">
        <v>1095</v>
      </c>
      <c r="D273" s="8" t="s">
        <v>471</v>
      </c>
      <c r="E273" s="18" t="str">
        <f t="shared" si="17"/>
        <v>20</v>
      </c>
      <c r="F273" s="8">
        <f>VLOOKUP(C273,[1]Hoja1!$B:$E,4,FALSE)</f>
        <v>90000032611</v>
      </c>
      <c r="G273" s="15" t="s">
        <v>8972</v>
      </c>
      <c r="H273" s="8">
        <v>2</v>
      </c>
      <c r="I273" s="9">
        <v>453782</v>
      </c>
      <c r="J273" s="9">
        <f t="shared" si="16"/>
        <v>540000.57999999996</v>
      </c>
      <c r="K273" s="9">
        <f t="shared" si="18"/>
        <v>0</v>
      </c>
      <c r="L273" s="9">
        <f t="shared" si="19"/>
        <v>0</v>
      </c>
    </row>
    <row r="274" spans="2:12" ht="15" customHeight="1" x14ac:dyDescent="0.25">
      <c r="B274" s="8" t="s">
        <v>802</v>
      </c>
      <c r="C274" s="8" t="s">
        <v>1096</v>
      </c>
      <c r="D274" s="8" t="s">
        <v>472</v>
      </c>
      <c r="E274" s="18" t="str">
        <f t="shared" si="17"/>
        <v>20</v>
      </c>
      <c r="F274" s="8">
        <f>VLOOKUP(C274,[1]Hoja1!$B:$E,4,FALSE)</f>
        <v>90000032619</v>
      </c>
      <c r="G274" s="15" t="s">
        <v>8973</v>
      </c>
      <c r="H274" s="8">
        <v>1</v>
      </c>
      <c r="I274" s="9">
        <v>588151</v>
      </c>
      <c r="J274" s="9">
        <f t="shared" si="16"/>
        <v>699899.69</v>
      </c>
      <c r="K274" s="9">
        <f t="shared" si="18"/>
        <v>0</v>
      </c>
      <c r="L274" s="9">
        <f t="shared" si="19"/>
        <v>0</v>
      </c>
    </row>
    <row r="275" spans="2:12" ht="15" customHeight="1" x14ac:dyDescent="0.25">
      <c r="B275" s="8" t="s">
        <v>802</v>
      </c>
      <c r="C275" s="8" t="s">
        <v>1097</v>
      </c>
      <c r="D275" s="8" t="s">
        <v>598</v>
      </c>
      <c r="E275" s="18" t="str">
        <f t="shared" si="17"/>
        <v>20</v>
      </c>
      <c r="F275" s="8">
        <f>VLOOKUP(C275,[1]Hoja1!$B:$E,4,FALSE)</f>
        <v>90000035011</v>
      </c>
      <c r="G275" s="15" t="s">
        <v>8974</v>
      </c>
      <c r="H275" s="8">
        <v>8</v>
      </c>
      <c r="I275" s="9">
        <v>611092</v>
      </c>
      <c r="J275" s="9">
        <f t="shared" si="16"/>
        <v>727199.48</v>
      </c>
      <c r="K275" s="9">
        <f t="shared" si="18"/>
        <v>0</v>
      </c>
      <c r="L275" s="9">
        <f t="shared" si="19"/>
        <v>0</v>
      </c>
    </row>
    <row r="276" spans="2:12" ht="15" customHeight="1" x14ac:dyDescent="0.25">
      <c r="B276" s="8" t="s">
        <v>802</v>
      </c>
      <c r="C276" s="8" t="s">
        <v>1098</v>
      </c>
      <c r="D276" s="8" t="s">
        <v>677</v>
      </c>
      <c r="E276" s="18" t="str">
        <f t="shared" si="17"/>
        <v>20</v>
      </c>
      <c r="F276" s="8">
        <f>VLOOKUP(C276,[1]Hoja1!$B:$E,4,FALSE)</f>
        <v>90000032631</v>
      </c>
      <c r="G276" s="15" t="s">
        <v>8975</v>
      </c>
      <c r="H276" s="8">
        <v>1</v>
      </c>
      <c r="I276" s="9">
        <v>443193</v>
      </c>
      <c r="J276" s="9">
        <f t="shared" si="16"/>
        <v>527399.66999999993</v>
      </c>
      <c r="K276" s="9">
        <f t="shared" si="18"/>
        <v>0</v>
      </c>
      <c r="L276" s="9">
        <f t="shared" si="19"/>
        <v>0</v>
      </c>
    </row>
    <row r="277" spans="2:12" ht="15" customHeight="1" x14ac:dyDescent="0.25">
      <c r="B277" s="8" t="s">
        <v>802</v>
      </c>
      <c r="C277" s="8" t="s">
        <v>1099</v>
      </c>
      <c r="D277" s="8" t="s">
        <v>474</v>
      </c>
      <c r="E277" s="18" t="str">
        <f t="shared" si="17"/>
        <v>20</v>
      </c>
      <c r="F277" s="8">
        <f>VLOOKUP(C277,[1]Hoja1!$B:$E,4,FALSE)</f>
        <v>90000027704</v>
      </c>
      <c r="G277" s="15" t="s">
        <v>8976</v>
      </c>
      <c r="H277" s="8">
        <v>12</v>
      </c>
      <c r="I277" s="9">
        <v>589916</v>
      </c>
      <c r="J277" s="9">
        <f t="shared" si="16"/>
        <v>702000.03999999992</v>
      </c>
      <c r="K277" s="9">
        <f t="shared" si="18"/>
        <v>0</v>
      </c>
      <c r="L277" s="9">
        <f t="shared" si="19"/>
        <v>0</v>
      </c>
    </row>
    <row r="278" spans="2:12" ht="15" customHeight="1" x14ac:dyDescent="0.25">
      <c r="B278" s="8" t="s">
        <v>802</v>
      </c>
      <c r="C278" s="8" t="s">
        <v>1100</v>
      </c>
      <c r="D278" s="8" t="s">
        <v>478</v>
      </c>
      <c r="E278" s="18" t="str">
        <f t="shared" si="17"/>
        <v>20</v>
      </c>
      <c r="F278" s="8">
        <f>VLOOKUP(C278,[1]Hoja1!$B:$E,4,FALSE)</f>
        <v>90000023694</v>
      </c>
      <c r="G278" s="15" t="s">
        <v>8977</v>
      </c>
      <c r="H278" s="8">
        <v>4</v>
      </c>
      <c r="I278" s="9">
        <v>520336</v>
      </c>
      <c r="J278" s="9">
        <f t="shared" si="16"/>
        <v>619199.84</v>
      </c>
      <c r="K278" s="9">
        <f t="shared" si="18"/>
        <v>0</v>
      </c>
      <c r="L278" s="9">
        <f t="shared" si="19"/>
        <v>0</v>
      </c>
    </row>
    <row r="279" spans="2:12" ht="15" customHeight="1" x14ac:dyDescent="0.25">
      <c r="B279" s="8" t="s">
        <v>802</v>
      </c>
      <c r="C279" s="8" t="s">
        <v>1101</v>
      </c>
      <c r="D279" s="8" t="s">
        <v>615</v>
      </c>
      <c r="E279" s="18" t="str">
        <f t="shared" si="17"/>
        <v>20</v>
      </c>
      <c r="F279" s="8">
        <f>VLOOKUP(C279,[1]Hoja1!$B:$E,4,FALSE)</f>
        <v>90000036436</v>
      </c>
      <c r="G279" s="15" t="s">
        <v>8978</v>
      </c>
      <c r="H279" s="8">
        <v>12</v>
      </c>
      <c r="I279" s="9">
        <v>536975</v>
      </c>
      <c r="J279" s="9">
        <f t="shared" si="16"/>
        <v>639000.25</v>
      </c>
      <c r="K279" s="9">
        <f t="shared" si="18"/>
        <v>0</v>
      </c>
      <c r="L279" s="9">
        <f t="shared" si="19"/>
        <v>0</v>
      </c>
    </row>
    <row r="280" spans="2:12" ht="15" customHeight="1" x14ac:dyDescent="0.25">
      <c r="B280" s="8" t="s">
        <v>802</v>
      </c>
      <c r="C280" s="8" t="s">
        <v>1102</v>
      </c>
      <c r="D280" s="8" t="s">
        <v>600</v>
      </c>
      <c r="E280" s="18" t="str">
        <f t="shared" si="17"/>
        <v>20</v>
      </c>
      <c r="F280" s="8">
        <f>VLOOKUP(C280,[1]Hoja1!$B:$E,4,FALSE)</f>
        <v>90000061206</v>
      </c>
      <c r="G280" s="15" t="s">
        <v>8979</v>
      </c>
      <c r="H280" s="8">
        <v>16</v>
      </c>
      <c r="I280" s="9">
        <v>338824</v>
      </c>
      <c r="J280" s="9">
        <f t="shared" si="16"/>
        <v>403200.56</v>
      </c>
      <c r="K280" s="9">
        <f t="shared" si="18"/>
        <v>0</v>
      </c>
      <c r="L280" s="9">
        <f t="shared" si="19"/>
        <v>0</v>
      </c>
    </row>
    <row r="281" spans="2:12" ht="15" customHeight="1" x14ac:dyDescent="0.25">
      <c r="B281" s="8" t="s">
        <v>802</v>
      </c>
      <c r="C281" s="8" t="s">
        <v>1103</v>
      </c>
      <c r="D281" s="8" t="s">
        <v>544</v>
      </c>
      <c r="E281" s="18" t="str">
        <f t="shared" si="17"/>
        <v>22</v>
      </c>
      <c r="F281" s="8">
        <f>VLOOKUP(C281,[1]Hoja1!$B:$E,4,FALSE)</f>
        <v>90000023696</v>
      </c>
      <c r="G281" s="15" t="s">
        <v>8980</v>
      </c>
      <c r="H281" s="8">
        <v>8</v>
      </c>
      <c r="I281" s="9">
        <v>696555</v>
      </c>
      <c r="J281" s="9">
        <f t="shared" si="16"/>
        <v>828900.45</v>
      </c>
      <c r="K281" s="9">
        <f t="shared" si="18"/>
        <v>0</v>
      </c>
      <c r="L281" s="9">
        <f t="shared" si="19"/>
        <v>0</v>
      </c>
    </row>
    <row r="282" spans="2:12" ht="15" customHeight="1" x14ac:dyDescent="0.25">
      <c r="B282" s="8" t="s">
        <v>802</v>
      </c>
      <c r="C282" s="8" t="s">
        <v>1104</v>
      </c>
      <c r="D282" s="8" t="s">
        <v>480</v>
      </c>
      <c r="E282" s="18" t="str">
        <f t="shared" si="17"/>
        <v>22</v>
      </c>
      <c r="F282" s="8">
        <f>VLOOKUP(C282,[1]Hoja1!$B:$E,4,FALSE)</f>
        <v>116063</v>
      </c>
      <c r="G282" s="15" t="s">
        <v>8981</v>
      </c>
      <c r="H282" s="8">
        <v>8</v>
      </c>
      <c r="I282" s="9">
        <v>410294</v>
      </c>
      <c r="J282" s="9">
        <f t="shared" si="16"/>
        <v>488249.86</v>
      </c>
      <c r="K282" s="9">
        <f t="shared" si="18"/>
        <v>0</v>
      </c>
      <c r="L282" s="9">
        <f t="shared" si="19"/>
        <v>0</v>
      </c>
    </row>
    <row r="283" spans="2:12" ht="15" customHeight="1" x14ac:dyDescent="0.25">
      <c r="B283" s="8" t="s">
        <v>802</v>
      </c>
      <c r="C283" s="8" t="s">
        <v>6700</v>
      </c>
      <c r="D283" s="8" t="s">
        <v>776</v>
      </c>
      <c r="E283" s="18" t="str">
        <f t="shared" si="17"/>
        <v>22</v>
      </c>
      <c r="F283" s="8">
        <f>VLOOKUP(C283,[1]Hoja1!$B:$E,4,FALSE)</f>
        <v>140944</v>
      </c>
      <c r="G283" s="15" t="s">
        <v>8982</v>
      </c>
      <c r="H283" s="8">
        <v>24</v>
      </c>
      <c r="I283" s="9">
        <v>328992</v>
      </c>
      <c r="J283" s="9">
        <f t="shared" si="16"/>
        <v>391500.48</v>
      </c>
      <c r="K283" s="9">
        <f t="shared" si="18"/>
        <v>0</v>
      </c>
      <c r="L283" s="9">
        <f t="shared" si="19"/>
        <v>0</v>
      </c>
    </row>
    <row r="284" spans="2:12" ht="15" customHeight="1" x14ac:dyDescent="0.25">
      <c r="B284" s="8" t="s">
        <v>802</v>
      </c>
      <c r="C284" s="8" t="s">
        <v>1105</v>
      </c>
      <c r="D284" s="8" t="s">
        <v>482</v>
      </c>
      <c r="E284" s="18" t="str">
        <f t="shared" si="17"/>
        <v>22</v>
      </c>
      <c r="F284" s="8">
        <f>VLOOKUP(C284,[1]Hoja1!$B:$E,4,FALSE)</f>
        <v>90000023682</v>
      </c>
      <c r="G284" s="15" t="s">
        <v>8983</v>
      </c>
      <c r="H284" s="8">
        <v>1</v>
      </c>
      <c r="I284" s="9">
        <v>442437</v>
      </c>
      <c r="J284" s="9">
        <f t="shared" si="16"/>
        <v>526500.03</v>
      </c>
      <c r="K284" s="9">
        <f t="shared" si="18"/>
        <v>0</v>
      </c>
      <c r="L284" s="9">
        <f t="shared" si="19"/>
        <v>0</v>
      </c>
    </row>
    <row r="285" spans="2:12" ht="15" customHeight="1" x14ac:dyDescent="0.25">
      <c r="B285" s="8" t="s">
        <v>802</v>
      </c>
      <c r="C285" s="8" t="s">
        <v>1106</v>
      </c>
      <c r="D285" s="8" t="s">
        <v>744</v>
      </c>
      <c r="E285" s="18" t="str">
        <f t="shared" si="17"/>
        <v>22</v>
      </c>
      <c r="F285" s="8">
        <f>VLOOKUP(C285,[1]Hoja1!$B:$E,4,FALSE)</f>
        <v>90000032943</v>
      </c>
      <c r="G285" s="15" t="s">
        <v>8984</v>
      </c>
      <c r="H285" s="8">
        <v>1</v>
      </c>
      <c r="I285" s="9">
        <v>415126</v>
      </c>
      <c r="J285" s="9">
        <f t="shared" si="16"/>
        <v>493999.94</v>
      </c>
      <c r="K285" s="9">
        <f t="shared" si="18"/>
        <v>0</v>
      </c>
      <c r="L285" s="9">
        <f t="shared" si="19"/>
        <v>0</v>
      </c>
    </row>
    <row r="286" spans="2:12" ht="15" customHeight="1" x14ac:dyDescent="0.25">
      <c r="B286" s="8" t="s">
        <v>802</v>
      </c>
      <c r="C286" s="8" t="s">
        <v>1107</v>
      </c>
      <c r="D286" s="8" t="s">
        <v>484</v>
      </c>
      <c r="E286" s="18" t="str">
        <f t="shared" si="17"/>
        <v>22</v>
      </c>
      <c r="F286" s="8">
        <f>VLOOKUP(C286,[1]Hoja1!$B:$E,4,FALSE)</f>
        <v>117660</v>
      </c>
      <c r="G286" s="15" t="s">
        <v>8985</v>
      </c>
      <c r="H286" s="8">
        <v>16</v>
      </c>
      <c r="I286" s="9">
        <v>641345</v>
      </c>
      <c r="J286" s="9">
        <f t="shared" si="16"/>
        <v>763200.54999999993</v>
      </c>
      <c r="K286" s="9">
        <f t="shared" si="18"/>
        <v>0</v>
      </c>
      <c r="L286" s="9">
        <f t="shared" si="19"/>
        <v>0</v>
      </c>
    </row>
    <row r="287" spans="2:12" ht="15" customHeight="1" x14ac:dyDescent="0.25">
      <c r="B287" s="8" t="s">
        <v>802</v>
      </c>
      <c r="C287" s="8" t="s">
        <v>1108</v>
      </c>
      <c r="D287" s="8" t="s">
        <v>3628</v>
      </c>
      <c r="E287" s="18" t="str">
        <f t="shared" si="17"/>
        <v>17</v>
      </c>
      <c r="F287" s="8">
        <f>VLOOKUP(C287,[1]Hoja1!$B:$E,4,FALSE)</f>
        <v>114806</v>
      </c>
      <c r="G287" s="15" t="s">
        <v>8986</v>
      </c>
      <c r="H287" s="8">
        <v>2</v>
      </c>
      <c r="I287" s="9">
        <v>150840</v>
      </c>
      <c r="J287" s="9">
        <f t="shared" si="16"/>
        <v>179499.6</v>
      </c>
      <c r="K287" s="9">
        <f t="shared" si="18"/>
        <v>0</v>
      </c>
      <c r="L287" s="9">
        <f t="shared" si="19"/>
        <v>0</v>
      </c>
    </row>
    <row r="288" spans="2:12" ht="15" customHeight="1" x14ac:dyDescent="0.25">
      <c r="B288" s="8" t="s">
        <v>802</v>
      </c>
      <c r="C288" s="8" t="s">
        <v>6012</v>
      </c>
      <c r="D288" s="8" t="s">
        <v>6011</v>
      </c>
      <c r="E288" s="18" t="str">
        <f t="shared" si="17"/>
        <v>17</v>
      </c>
      <c r="F288" s="8">
        <f>VLOOKUP(C288,[1]Hoja1!$B:$E,4,FALSE)</f>
        <v>114360</v>
      </c>
      <c r="G288" s="15" t="s">
        <v>6013</v>
      </c>
      <c r="H288" s="8">
        <v>10</v>
      </c>
      <c r="I288" s="9">
        <v>445462</v>
      </c>
      <c r="J288" s="9">
        <f t="shared" si="16"/>
        <v>530099.78</v>
      </c>
      <c r="K288" s="9">
        <f t="shared" si="18"/>
        <v>0</v>
      </c>
      <c r="L288" s="9">
        <f t="shared" si="19"/>
        <v>0</v>
      </c>
    </row>
    <row r="289" spans="2:12" ht="15" customHeight="1" x14ac:dyDescent="0.25">
      <c r="B289" s="8" t="s">
        <v>802</v>
      </c>
      <c r="C289" s="8" t="s">
        <v>6550</v>
      </c>
      <c r="D289" s="8" t="s">
        <v>6549</v>
      </c>
      <c r="E289" s="18" t="str">
        <f t="shared" si="17"/>
        <v>20</v>
      </c>
      <c r="F289" s="8">
        <f>VLOOKUP(C289,[1]Hoja1!$B:$E,4,FALSE)</f>
        <v>90000036538</v>
      </c>
      <c r="G289" s="15" t="s">
        <v>8987</v>
      </c>
      <c r="H289" s="8">
        <v>31</v>
      </c>
      <c r="I289" s="9">
        <v>342756</v>
      </c>
      <c r="J289" s="9">
        <f t="shared" si="16"/>
        <v>407879.63999999996</v>
      </c>
      <c r="K289" s="9">
        <f t="shared" si="18"/>
        <v>0</v>
      </c>
      <c r="L289" s="9">
        <f t="shared" si="19"/>
        <v>0</v>
      </c>
    </row>
    <row r="290" spans="2:12" ht="15" customHeight="1" x14ac:dyDescent="0.25">
      <c r="B290" s="8" t="s">
        <v>802</v>
      </c>
      <c r="C290" s="8" t="s">
        <v>1080</v>
      </c>
      <c r="D290" s="8" t="s">
        <v>772</v>
      </c>
      <c r="E290" s="18" t="str">
        <f t="shared" si="17"/>
        <v>20</v>
      </c>
      <c r="F290" s="8">
        <f>VLOOKUP(C290,[1]Hoja1!$B:$E,4,FALSE)</f>
        <v>141281</v>
      </c>
      <c r="G290" s="15" t="s">
        <v>773</v>
      </c>
      <c r="H290" s="8">
        <v>3</v>
      </c>
      <c r="I290" s="9">
        <v>310084</v>
      </c>
      <c r="J290" s="9">
        <f t="shared" si="16"/>
        <v>368999.95999999996</v>
      </c>
      <c r="K290" s="9">
        <f t="shared" si="18"/>
        <v>0</v>
      </c>
      <c r="L290" s="9">
        <f t="shared" si="19"/>
        <v>0</v>
      </c>
    </row>
    <row r="291" spans="2:12" ht="15" customHeight="1" x14ac:dyDescent="0.25">
      <c r="B291" s="8" t="s">
        <v>802</v>
      </c>
      <c r="C291" s="8" t="s">
        <v>5549</v>
      </c>
      <c r="D291" s="8" t="s">
        <v>5548</v>
      </c>
      <c r="E291" s="18" t="str">
        <f t="shared" si="17"/>
        <v>17</v>
      </c>
      <c r="F291" s="8">
        <f>VLOOKUP(C291,[1]Hoja1!$B:$E,4,FALSE)</f>
        <v>90000036692</v>
      </c>
      <c r="G291" s="15" t="s">
        <v>8988</v>
      </c>
      <c r="H291" s="8">
        <v>26</v>
      </c>
      <c r="I291" s="9">
        <v>158975</v>
      </c>
      <c r="J291" s="9">
        <f t="shared" si="16"/>
        <v>189180.25</v>
      </c>
      <c r="K291" s="9">
        <f t="shared" si="18"/>
        <v>0</v>
      </c>
      <c r="L291" s="9">
        <f t="shared" si="19"/>
        <v>0</v>
      </c>
    </row>
    <row r="292" spans="2:12" ht="15" customHeight="1" x14ac:dyDescent="0.25">
      <c r="B292" s="8" t="s">
        <v>802</v>
      </c>
      <c r="C292" s="8" t="s">
        <v>5564</v>
      </c>
      <c r="D292" s="8" t="s">
        <v>5563</v>
      </c>
      <c r="E292" s="18" t="str">
        <f t="shared" si="17"/>
        <v>18</v>
      </c>
      <c r="F292" s="8">
        <f>VLOOKUP(C292,[1]Hoja1!$B:$E,4,FALSE)</f>
        <v>90000038923</v>
      </c>
      <c r="G292" s="15" t="s">
        <v>8989</v>
      </c>
      <c r="H292" s="8">
        <v>2</v>
      </c>
      <c r="I292" s="9">
        <v>187269</v>
      </c>
      <c r="J292" s="9">
        <f t="shared" si="16"/>
        <v>222850.11</v>
      </c>
      <c r="K292" s="9">
        <f t="shared" si="18"/>
        <v>0</v>
      </c>
      <c r="L292" s="9">
        <f t="shared" si="19"/>
        <v>0</v>
      </c>
    </row>
    <row r="293" spans="2:12" ht="15" customHeight="1" x14ac:dyDescent="0.25">
      <c r="B293" s="8" t="s">
        <v>802</v>
      </c>
      <c r="C293" s="8" t="s">
        <v>3853</v>
      </c>
      <c r="D293" s="8" t="s">
        <v>3852</v>
      </c>
      <c r="E293" s="18" t="str">
        <f t="shared" si="17"/>
        <v>16</v>
      </c>
      <c r="F293" s="8">
        <f>VLOOKUP(C293,[1]Hoja1!$B:$E,4,FALSE)</f>
        <v>90000036691</v>
      </c>
      <c r="G293" s="15" t="s">
        <v>8990</v>
      </c>
      <c r="H293" s="8">
        <v>8</v>
      </c>
      <c r="I293" s="9">
        <v>157479</v>
      </c>
      <c r="J293" s="9">
        <f t="shared" si="16"/>
        <v>187400.00999999998</v>
      </c>
      <c r="K293" s="9">
        <f t="shared" si="18"/>
        <v>0</v>
      </c>
      <c r="L293" s="9">
        <f t="shared" si="19"/>
        <v>0</v>
      </c>
    </row>
    <row r="294" spans="2:12" ht="15" customHeight="1" x14ac:dyDescent="0.25">
      <c r="B294" s="8" t="s">
        <v>802</v>
      </c>
      <c r="C294" s="8" t="s">
        <v>5508</v>
      </c>
      <c r="D294" s="8" t="s">
        <v>5507</v>
      </c>
      <c r="E294" s="18" t="str">
        <f t="shared" si="17"/>
        <v>15</v>
      </c>
      <c r="F294" s="8">
        <f>VLOOKUP(C294,[1]Hoja1!$B:$E,4,FALSE)</f>
        <v>90000030942</v>
      </c>
      <c r="G294" s="15" t="s">
        <v>8991</v>
      </c>
      <c r="H294" s="8">
        <v>13</v>
      </c>
      <c r="I294" s="9">
        <v>262891</v>
      </c>
      <c r="J294" s="9">
        <f t="shared" si="16"/>
        <v>312840.28999999998</v>
      </c>
      <c r="K294" s="9">
        <f t="shared" si="18"/>
        <v>0</v>
      </c>
      <c r="L294" s="9">
        <f t="shared" si="19"/>
        <v>0</v>
      </c>
    </row>
    <row r="295" spans="2:12" ht="15" customHeight="1" x14ac:dyDescent="0.25">
      <c r="B295" s="8" t="s">
        <v>802</v>
      </c>
      <c r="C295" s="8" t="s">
        <v>6222</v>
      </c>
      <c r="D295" s="8" t="s">
        <v>6221</v>
      </c>
      <c r="E295" s="18" t="str">
        <f t="shared" si="17"/>
        <v>17</v>
      </c>
      <c r="F295" s="8">
        <f>VLOOKUP(C295,[1]Hoja1!$B:$E,4,FALSE)</f>
        <v>90000023652</v>
      </c>
      <c r="G295" s="15" t="s">
        <v>8992</v>
      </c>
      <c r="H295" s="8">
        <v>16</v>
      </c>
      <c r="I295" s="9">
        <v>495798</v>
      </c>
      <c r="J295" s="9">
        <f t="shared" si="16"/>
        <v>589999.62</v>
      </c>
      <c r="K295" s="9">
        <f t="shared" si="18"/>
        <v>0</v>
      </c>
      <c r="L295" s="9">
        <f t="shared" si="19"/>
        <v>0</v>
      </c>
    </row>
    <row r="296" spans="2:12" ht="15" customHeight="1" x14ac:dyDescent="0.25">
      <c r="B296" s="8" t="s">
        <v>802</v>
      </c>
      <c r="C296" s="8" t="s">
        <v>5585</v>
      </c>
      <c r="D296" s="8" t="s">
        <v>5584</v>
      </c>
      <c r="E296" s="18" t="str">
        <f t="shared" si="17"/>
        <v>15</v>
      </c>
      <c r="F296" s="8">
        <f>VLOOKUP(C296,[1]Hoja1!$B:$E,4,FALSE)</f>
        <v>90000032606</v>
      </c>
      <c r="G296" s="15" t="s">
        <v>8993</v>
      </c>
      <c r="H296" s="8">
        <v>8</v>
      </c>
      <c r="I296" s="9">
        <v>386555</v>
      </c>
      <c r="J296" s="9">
        <f t="shared" si="16"/>
        <v>460000.44999999995</v>
      </c>
      <c r="K296" s="9">
        <f t="shared" si="18"/>
        <v>0</v>
      </c>
      <c r="L296" s="9">
        <f t="shared" si="19"/>
        <v>0</v>
      </c>
    </row>
    <row r="297" spans="2:12" ht="15" customHeight="1" x14ac:dyDescent="0.25">
      <c r="B297" s="8" t="s">
        <v>802</v>
      </c>
      <c r="C297" s="8" t="s">
        <v>6016</v>
      </c>
      <c r="D297" s="8" t="s">
        <v>6015</v>
      </c>
      <c r="E297" s="18" t="str">
        <f t="shared" si="17"/>
        <v>17</v>
      </c>
      <c r="F297" s="8">
        <f>VLOOKUP(C297,[1]Hoja1!$B:$E,4,FALSE)</f>
        <v>141288</v>
      </c>
      <c r="G297" s="15" t="s">
        <v>8994</v>
      </c>
      <c r="H297" s="8">
        <v>24</v>
      </c>
      <c r="I297" s="9">
        <v>283950</v>
      </c>
      <c r="J297" s="9">
        <f t="shared" si="16"/>
        <v>337900.5</v>
      </c>
      <c r="K297" s="9">
        <f t="shared" si="18"/>
        <v>0</v>
      </c>
      <c r="L297" s="9">
        <f t="shared" si="19"/>
        <v>0</v>
      </c>
    </row>
    <row r="298" spans="2:12" ht="15" customHeight="1" x14ac:dyDescent="0.25">
      <c r="B298" s="8" t="s">
        <v>802</v>
      </c>
      <c r="C298" s="8" t="s">
        <v>6327</v>
      </c>
      <c r="D298" s="8" t="s">
        <v>6326</v>
      </c>
      <c r="E298" s="18" t="str">
        <f t="shared" si="17"/>
        <v>18</v>
      </c>
      <c r="F298" s="8">
        <f>VLOOKUP(C298,[1]Hoja1!$B:$E,4,FALSE)</f>
        <v>141555</v>
      </c>
      <c r="G298" s="15" t="s">
        <v>8995</v>
      </c>
      <c r="H298" s="8">
        <v>20</v>
      </c>
      <c r="I298" s="9">
        <v>294118</v>
      </c>
      <c r="J298" s="9">
        <f t="shared" si="16"/>
        <v>350000.42</v>
      </c>
      <c r="K298" s="9">
        <f t="shared" si="18"/>
        <v>0</v>
      </c>
      <c r="L298" s="9">
        <f t="shared" si="19"/>
        <v>0</v>
      </c>
    </row>
    <row r="299" spans="2:12" ht="15" customHeight="1" x14ac:dyDescent="0.25">
      <c r="B299" s="8" t="s">
        <v>802</v>
      </c>
      <c r="C299" s="8" t="s">
        <v>6424</v>
      </c>
      <c r="D299" s="8" t="s">
        <v>6423</v>
      </c>
      <c r="E299" s="18" t="str">
        <f t="shared" si="17"/>
        <v>18</v>
      </c>
      <c r="F299" s="8">
        <f>VLOOKUP(C299,[1]Hoja1!$B:$E,4,FALSE)</f>
        <v>90000019973</v>
      </c>
      <c r="G299" s="15" t="s">
        <v>8996</v>
      </c>
      <c r="H299" s="8">
        <v>8</v>
      </c>
      <c r="I299" s="9">
        <v>424034</v>
      </c>
      <c r="J299" s="9">
        <f t="shared" si="16"/>
        <v>504600.45999999996</v>
      </c>
      <c r="K299" s="9">
        <f t="shared" si="18"/>
        <v>0</v>
      </c>
      <c r="L299" s="9">
        <f t="shared" si="19"/>
        <v>0</v>
      </c>
    </row>
    <row r="300" spans="2:12" ht="15" customHeight="1" x14ac:dyDescent="0.25">
      <c r="B300" s="8" t="s">
        <v>802</v>
      </c>
      <c r="C300" s="8" t="s">
        <v>6449</v>
      </c>
      <c r="D300" s="8" t="s">
        <v>6448</v>
      </c>
      <c r="E300" s="18" t="str">
        <f t="shared" si="17"/>
        <v>18</v>
      </c>
      <c r="F300" s="8">
        <f>VLOOKUP(C300,[1]Hoja1!$B:$E,4,FALSE)</f>
        <v>90000023639</v>
      </c>
      <c r="G300" s="15" t="s">
        <v>8997</v>
      </c>
      <c r="H300" s="8">
        <v>16</v>
      </c>
      <c r="I300" s="9">
        <v>462101</v>
      </c>
      <c r="J300" s="9">
        <f t="shared" si="16"/>
        <v>549900.18999999994</v>
      </c>
      <c r="K300" s="9">
        <f t="shared" si="18"/>
        <v>0</v>
      </c>
      <c r="L300" s="9">
        <f t="shared" si="19"/>
        <v>0</v>
      </c>
    </row>
    <row r="301" spans="2:12" ht="15" customHeight="1" x14ac:dyDescent="0.25">
      <c r="B301" s="8" t="s">
        <v>802</v>
      </c>
      <c r="C301" s="8" t="s">
        <v>6465</v>
      </c>
      <c r="D301" s="8" t="s">
        <v>6464</v>
      </c>
      <c r="E301" s="18" t="str">
        <f t="shared" si="17"/>
        <v>18</v>
      </c>
      <c r="F301" s="8">
        <f>VLOOKUP(C301,[1]Hoja1!$B:$E,4,FALSE)</f>
        <v>90000028242</v>
      </c>
      <c r="G301" s="15" t="s">
        <v>8998</v>
      </c>
      <c r="H301" s="8">
        <v>12</v>
      </c>
      <c r="I301" s="9">
        <v>481765</v>
      </c>
      <c r="J301" s="9">
        <f t="shared" si="16"/>
        <v>573300.35</v>
      </c>
      <c r="K301" s="9">
        <f t="shared" si="18"/>
        <v>0</v>
      </c>
      <c r="L301" s="9">
        <f t="shared" si="19"/>
        <v>0</v>
      </c>
    </row>
    <row r="302" spans="2:12" ht="15" customHeight="1" x14ac:dyDescent="0.25">
      <c r="B302" s="8" t="s">
        <v>802</v>
      </c>
      <c r="C302" s="8" t="s">
        <v>6670</v>
      </c>
      <c r="D302" s="8" t="s">
        <v>6669</v>
      </c>
      <c r="E302" s="18" t="str">
        <f t="shared" si="17"/>
        <v>20</v>
      </c>
      <c r="F302" s="8">
        <f>VLOOKUP(C302,[1]Hoja1!$B:$E,4,FALSE)</f>
        <v>90000032945</v>
      </c>
      <c r="G302" s="15" t="s">
        <v>8999</v>
      </c>
      <c r="H302" s="8">
        <v>67</v>
      </c>
      <c r="I302" s="9">
        <v>319244</v>
      </c>
      <c r="J302" s="9">
        <f t="shared" si="16"/>
        <v>379900.36</v>
      </c>
      <c r="K302" s="9">
        <f t="shared" si="18"/>
        <v>0</v>
      </c>
      <c r="L302" s="9">
        <f t="shared" si="19"/>
        <v>0</v>
      </c>
    </row>
    <row r="303" spans="2:12" ht="15" customHeight="1" x14ac:dyDescent="0.25">
      <c r="B303" s="8" t="s">
        <v>802</v>
      </c>
      <c r="C303" s="8" t="s">
        <v>982</v>
      </c>
      <c r="D303" s="8" t="s">
        <v>271</v>
      </c>
      <c r="E303" s="18" t="str">
        <f t="shared" si="17"/>
        <v>18</v>
      </c>
      <c r="F303" s="8">
        <f>VLOOKUP(C303,[1]Hoja1!$B:$E,4,FALSE)</f>
        <v>90000036124</v>
      </c>
      <c r="G303" s="15" t="s">
        <v>9000</v>
      </c>
      <c r="H303" s="8">
        <v>1</v>
      </c>
      <c r="I303" s="9">
        <v>305210</v>
      </c>
      <c r="J303" s="9">
        <f t="shared" si="16"/>
        <v>363199.89999999997</v>
      </c>
      <c r="K303" s="9">
        <f t="shared" si="18"/>
        <v>0</v>
      </c>
      <c r="L303" s="9">
        <f t="shared" si="19"/>
        <v>0</v>
      </c>
    </row>
    <row r="304" spans="2:12" ht="15" customHeight="1" x14ac:dyDescent="0.25">
      <c r="B304" s="8" t="s">
        <v>802</v>
      </c>
      <c r="C304" s="8" t="s">
        <v>1006</v>
      </c>
      <c r="D304" s="8" t="s">
        <v>322</v>
      </c>
      <c r="E304" s="18" t="str">
        <f t="shared" si="17"/>
        <v>16</v>
      </c>
      <c r="F304" s="8">
        <f>VLOOKUP(C304,[1]Hoja1!$B:$E,4,FALSE)</f>
        <v>90000023650</v>
      </c>
      <c r="G304" s="15" t="s">
        <v>9001</v>
      </c>
      <c r="H304" s="8">
        <v>24</v>
      </c>
      <c r="I304" s="9">
        <v>382689</v>
      </c>
      <c r="J304" s="9">
        <f t="shared" si="16"/>
        <v>455399.91</v>
      </c>
      <c r="K304" s="9">
        <f t="shared" si="18"/>
        <v>0</v>
      </c>
      <c r="L304" s="9">
        <f t="shared" si="19"/>
        <v>0</v>
      </c>
    </row>
    <row r="305" spans="2:12" ht="15" customHeight="1" x14ac:dyDescent="0.25">
      <c r="B305" s="8" t="s">
        <v>802</v>
      </c>
      <c r="C305" s="8" t="s">
        <v>3823</v>
      </c>
      <c r="D305" s="8" t="s">
        <v>3822</v>
      </c>
      <c r="E305" s="18" t="str">
        <f t="shared" si="17"/>
        <v>14</v>
      </c>
      <c r="F305" s="8">
        <f>VLOOKUP(C305,[1]Hoja1!$B:$E,4,FALSE)</f>
        <v>90000025815</v>
      </c>
      <c r="G305" s="15" t="s">
        <v>9002</v>
      </c>
      <c r="H305" s="8">
        <v>8</v>
      </c>
      <c r="I305" s="9">
        <v>80672</v>
      </c>
      <c r="J305" s="9">
        <f t="shared" si="16"/>
        <v>95999.679999999993</v>
      </c>
      <c r="K305" s="9">
        <f t="shared" si="18"/>
        <v>0</v>
      </c>
      <c r="L305" s="9">
        <f t="shared" si="19"/>
        <v>0</v>
      </c>
    </row>
    <row r="306" spans="2:12" ht="15" customHeight="1" x14ac:dyDescent="0.25">
      <c r="B306" s="8" t="s">
        <v>802</v>
      </c>
      <c r="C306" s="8" t="s">
        <v>5539</v>
      </c>
      <c r="D306" s="8" t="s">
        <v>5538</v>
      </c>
      <c r="E306" s="18" t="str">
        <f t="shared" si="17"/>
        <v>17</v>
      </c>
      <c r="F306" s="8">
        <f>VLOOKUP(C306,[1]Hoja1!$B:$E,4,FALSE)</f>
        <v>90000037271</v>
      </c>
      <c r="G306" s="15" t="s">
        <v>9003</v>
      </c>
      <c r="H306" s="8">
        <v>129</v>
      </c>
      <c r="I306" s="9">
        <v>268908</v>
      </c>
      <c r="J306" s="9">
        <f t="shared" si="16"/>
        <v>320000.51999999996</v>
      </c>
      <c r="K306" s="9">
        <f t="shared" si="18"/>
        <v>0</v>
      </c>
      <c r="L306" s="9">
        <f t="shared" si="19"/>
        <v>0</v>
      </c>
    </row>
    <row r="307" spans="2:12" ht="15" customHeight="1" x14ac:dyDescent="0.25">
      <c r="B307" s="8" t="s">
        <v>802</v>
      </c>
      <c r="C307" s="8" t="s">
        <v>5541</v>
      </c>
      <c r="D307" s="8" t="s">
        <v>620</v>
      </c>
      <c r="E307" s="18" t="str">
        <f t="shared" si="17"/>
        <v>17</v>
      </c>
      <c r="F307" s="8">
        <f>VLOOKUP(C307,[1]Hoja1!$B:$E,4,FALSE)</f>
        <v>90000037270</v>
      </c>
      <c r="G307" s="15" t="s">
        <v>9004</v>
      </c>
      <c r="H307" s="8">
        <v>27</v>
      </c>
      <c r="I307" s="9">
        <v>220168</v>
      </c>
      <c r="J307" s="9">
        <f t="shared" si="16"/>
        <v>261999.91999999998</v>
      </c>
      <c r="K307" s="9">
        <f t="shared" si="18"/>
        <v>0</v>
      </c>
      <c r="L307" s="9">
        <f t="shared" si="19"/>
        <v>0</v>
      </c>
    </row>
    <row r="308" spans="2:12" ht="15" customHeight="1" x14ac:dyDescent="0.25">
      <c r="B308" s="8" t="s">
        <v>802</v>
      </c>
      <c r="C308" s="8" t="s">
        <v>826</v>
      </c>
      <c r="D308" s="8" t="s">
        <v>794</v>
      </c>
      <c r="E308" s="18" t="str">
        <f t="shared" si="17"/>
        <v>14</v>
      </c>
      <c r="F308" s="8">
        <f>VLOOKUP(C308,[1]Hoja1!$B:$E,4,FALSE)</f>
        <v>90000002523</v>
      </c>
      <c r="G308" s="15" t="s">
        <v>9005</v>
      </c>
      <c r="H308" s="8">
        <v>20</v>
      </c>
      <c r="I308" s="9">
        <v>161176</v>
      </c>
      <c r="J308" s="9">
        <f t="shared" si="16"/>
        <v>191799.44</v>
      </c>
      <c r="K308" s="9">
        <f t="shared" si="18"/>
        <v>0</v>
      </c>
      <c r="L308" s="9">
        <f t="shared" si="19"/>
        <v>0</v>
      </c>
    </row>
    <row r="309" spans="2:12" ht="15" customHeight="1" x14ac:dyDescent="0.25">
      <c r="B309" s="8" t="s">
        <v>802</v>
      </c>
      <c r="C309" s="8" t="s">
        <v>991</v>
      </c>
      <c r="D309" s="8" t="s">
        <v>283</v>
      </c>
      <c r="E309" s="18" t="str">
        <f t="shared" si="17"/>
        <v>15</v>
      </c>
      <c r="F309" s="8">
        <f>VLOOKUP(C309,[1]Hoja1!$B:$E,4,FALSE)</f>
        <v>90000002533</v>
      </c>
      <c r="G309" s="15" t="s">
        <v>9006</v>
      </c>
      <c r="H309" s="8">
        <v>22</v>
      </c>
      <c r="I309" s="9">
        <v>209496</v>
      </c>
      <c r="J309" s="9">
        <f t="shared" si="16"/>
        <v>249300.24</v>
      </c>
      <c r="K309" s="9">
        <f t="shared" si="18"/>
        <v>0</v>
      </c>
      <c r="L309" s="9">
        <f t="shared" si="19"/>
        <v>0</v>
      </c>
    </row>
    <row r="310" spans="2:12" ht="15" customHeight="1" x14ac:dyDescent="0.25">
      <c r="B310" s="8" t="s">
        <v>802</v>
      </c>
      <c r="C310" s="8" t="s">
        <v>1075</v>
      </c>
      <c r="D310" s="8" t="s">
        <v>670</v>
      </c>
      <c r="E310" s="18" t="str">
        <f t="shared" si="17"/>
        <v>20</v>
      </c>
      <c r="F310" s="8">
        <f>VLOOKUP(C310,[1]Hoja1!$B:$E,4,FALSE)</f>
        <v>90000036534</v>
      </c>
      <c r="G310" s="15" t="s">
        <v>9007</v>
      </c>
      <c r="H310" s="8">
        <v>37</v>
      </c>
      <c r="I310" s="9">
        <v>399580</v>
      </c>
      <c r="J310" s="9">
        <f t="shared" si="16"/>
        <v>475500.19999999995</v>
      </c>
      <c r="K310" s="9">
        <f t="shared" si="18"/>
        <v>0</v>
      </c>
      <c r="L310" s="9">
        <f t="shared" si="19"/>
        <v>0</v>
      </c>
    </row>
    <row r="311" spans="2:12" ht="15" x14ac:dyDescent="0.25">
      <c r="B311" s="8" t="s">
        <v>802</v>
      </c>
      <c r="C311" s="8" t="s">
        <v>3820</v>
      </c>
      <c r="D311" s="8" t="s">
        <v>3819</v>
      </c>
      <c r="E311" s="18" t="str">
        <f t="shared" si="17"/>
        <v>14</v>
      </c>
      <c r="F311" s="8">
        <f>VLOOKUP(C311,[1]Hoja1!$B:$E,4,FALSE)</f>
        <v>90000025761</v>
      </c>
      <c r="G311" s="15" t="s">
        <v>9008</v>
      </c>
      <c r="H311" s="8">
        <v>24</v>
      </c>
      <c r="I311" s="9">
        <v>119244</v>
      </c>
      <c r="J311" s="9">
        <f t="shared" si="16"/>
        <v>141900.35999999999</v>
      </c>
      <c r="K311" s="9">
        <f t="shared" ref="K311:K321" si="20">IF($L$6&gt;0,I311*(1-$L$6),0)</f>
        <v>0</v>
      </c>
      <c r="L311" s="9">
        <f t="shared" ref="L311:L321" si="21">K311*1.19</f>
        <v>0</v>
      </c>
    </row>
    <row r="312" spans="2:12" ht="15" x14ac:dyDescent="0.25">
      <c r="B312" s="8" t="s">
        <v>802</v>
      </c>
      <c r="C312" s="8" t="s">
        <v>6324</v>
      </c>
      <c r="D312" s="8" t="s">
        <v>6323</v>
      </c>
      <c r="E312" s="18" t="str">
        <f t="shared" si="17"/>
        <v>18</v>
      </c>
      <c r="F312" s="8">
        <f>VLOOKUP(C312,[1]Hoja1!$B:$E,4,FALSE)</f>
        <v>118576</v>
      </c>
      <c r="G312" s="15" t="s">
        <v>9009</v>
      </c>
      <c r="H312" s="8">
        <v>16</v>
      </c>
      <c r="I312" s="9">
        <v>308824</v>
      </c>
      <c r="J312" s="9">
        <f t="shared" si="16"/>
        <v>367500.56</v>
      </c>
      <c r="K312" s="9">
        <f t="shared" si="20"/>
        <v>0</v>
      </c>
      <c r="L312" s="9">
        <f t="shared" si="21"/>
        <v>0</v>
      </c>
    </row>
    <row r="313" spans="2:12" ht="15" x14ac:dyDescent="0.25">
      <c r="B313" s="8" t="s">
        <v>802</v>
      </c>
      <c r="C313" s="8" t="s">
        <v>6330</v>
      </c>
      <c r="D313" s="8" t="s">
        <v>6329</v>
      </c>
      <c r="E313" s="18" t="str">
        <f t="shared" si="17"/>
        <v>18</v>
      </c>
      <c r="F313" s="8">
        <f>VLOOKUP(C313,[1]Hoja1!$B:$E,4,FALSE)</f>
        <v>141953</v>
      </c>
      <c r="G313" s="15" t="s">
        <v>9010</v>
      </c>
      <c r="H313" s="8">
        <v>2</v>
      </c>
      <c r="I313" s="9">
        <v>331092</v>
      </c>
      <c r="J313" s="9">
        <f t="shared" si="16"/>
        <v>393999.48</v>
      </c>
      <c r="K313" s="9">
        <f t="shared" si="20"/>
        <v>0</v>
      </c>
      <c r="L313" s="9">
        <f t="shared" si="21"/>
        <v>0</v>
      </c>
    </row>
    <row r="314" spans="2:12" ht="15" x14ac:dyDescent="0.25">
      <c r="B314" s="8" t="s">
        <v>802</v>
      </c>
      <c r="C314" s="8" t="s">
        <v>6452</v>
      </c>
      <c r="D314" s="8" t="s">
        <v>6451</v>
      </c>
      <c r="E314" s="18" t="str">
        <f t="shared" si="17"/>
        <v>18</v>
      </c>
      <c r="F314" s="8">
        <f>VLOOKUP(C314,[1]Hoja1!$B:$E,4,FALSE)</f>
        <v>90000023660</v>
      </c>
      <c r="G314" s="15" t="s">
        <v>9011</v>
      </c>
      <c r="H314" s="8">
        <v>16</v>
      </c>
      <c r="I314" s="9">
        <v>487413</v>
      </c>
      <c r="J314" s="9">
        <f t="shared" si="16"/>
        <v>580021.47</v>
      </c>
      <c r="K314" s="9">
        <f t="shared" si="20"/>
        <v>0</v>
      </c>
      <c r="L314" s="9">
        <f t="shared" si="21"/>
        <v>0</v>
      </c>
    </row>
    <row r="315" spans="2:12" ht="15" x14ac:dyDescent="0.25">
      <c r="B315" s="8" t="s">
        <v>802</v>
      </c>
      <c r="C315" s="8" t="s">
        <v>5411</v>
      </c>
      <c r="D315" s="8" t="s">
        <v>5410</v>
      </c>
      <c r="E315" s="18" t="str">
        <f t="shared" si="17"/>
        <v>17</v>
      </c>
      <c r="F315" s="8">
        <f>VLOOKUP(C315,[1]Hoja1!$B:$E,4,FALSE)</f>
        <v>115609</v>
      </c>
      <c r="G315" s="15" t="s">
        <v>9012</v>
      </c>
      <c r="H315" s="8">
        <v>58</v>
      </c>
      <c r="I315" s="9">
        <v>156303</v>
      </c>
      <c r="J315" s="9">
        <f t="shared" si="16"/>
        <v>186000.56999999998</v>
      </c>
      <c r="K315" s="9">
        <f t="shared" si="20"/>
        <v>0</v>
      </c>
      <c r="L315" s="9">
        <f t="shared" si="21"/>
        <v>0</v>
      </c>
    </row>
    <row r="316" spans="2:12" ht="15" x14ac:dyDescent="0.25">
      <c r="B316" s="8" t="s">
        <v>802</v>
      </c>
      <c r="C316" s="8" t="s">
        <v>5468</v>
      </c>
      <c r="D316" s="8" t="s">
        <v>5467</v>
      </c>
      <c r="E316" s="18" t="str">
        <f t="shared" si="17"/>
        <v>19</v>
      </c>
      <c r="F316" s="8">
        <f>VLOOKUP(C316,[1]Hoja1!$B:$E,4,FALSE)</f>
        <v>90000034209</v>
      </c>
      <c r="G316" s="15" t="s">
        <v>9013</v>
      </c>
      <c r="H316" s="8">
        <v>10</v>
      </c>
      <c r="I316" s="9">
        <v>189286</v>
      </c>
      <c r="J316" s="9">
        <f t="shared" si="16"/>
        <v>225250.34</v>
      </c>
      <c r="K316" s="9">
        <f t="shared" si="20"/>
        <v>0</v>
      </c>
      <c r="L316" s="9">
        <f t="shared" si="21"/>
        <v>0</v>
      </c>
    </row>
    <row r="317" spans="2:12" ht="15" x14ac:dyDescent="0.25">
      <c r="B317" s="8" t="s">
        <v>802</v>
      </c>
      <c r="C317" s="8" t="s">
        <v>4537</v>
      </c>
      <c r="D317" s="8" t="s">
        <v>588</v>
      </c>
      <c r="E317" s="18" t="str">
        <f t="shared" si="17"/>
        <v>18</v>
      </c>
      <c r="F317" s="8">
        <f>VLOOKUP(C317,[1]Hoja1!$B:$E,4,FALSE)</f>
        <v>90000019868</v>
      </c>
      <c r="G317" s="15" t="s">
        <v>9014</v>
      </c>
      <c r="H317" s="8">
        <v>8</v>
      </c>
      <c r="I317" s="9">
        <v>441176</v>
      </c>
      <c r="J317" s="9">
        <f t="shared" si="16"/>
        <v>524999.43999999994</v>
      </c>
      <c r="K317" s="9">
        <f t="shared" si="20"/>
        <v>0</v>
      </c>
      <c r="L317" s="9">
        <f t="shared" si="21"/>
        <v>0</v>
      </c>
    </row>
    <row r="318" spans="2:12" ht="15" x14ac:dyDescent="0.25">
      <c r="B318" s="8" t="s">
        <v>802</v>
      </c>
      <c r="C318" s="8" t="s">
        <v>6177</v>
      </c>
      <c r="D318" s="8" t="s">
        <v>361</v>
      </c>
      <c r="E318" s="18" t="str">
        <f t="shared" si="17"/>
        <v>17</v>
      </c>
      <c r="F318" s="8">
        <f>VLOOKUP(C318,[1]Hoja1!$B:$E,4,FALSE)</f>
        <v>90000019867</v>
      </c>
      <c r="G318" s="15" t="s">
        <v>9015</v>
      </c>
      <c r="H318" s="8">
        <v>2</v>
      </c>
      <c r="I318" s="9">
        <v>419328</v>
      </c>
      <c r="J318" s="9">
        <f t="shared" si="16"/>
        <v>499000.31999999995</v>
      </c>
      <c r="K318" s="9">
        <f t="shared" si="20"/>
        <v>0</v>
      </c>
      <c r="L318" s="9">
        <f t="shared" si="21"/>
        <v>0</v>
      </c>
    </row>
    <row r="319" spans="2:12" ht="15" x14ac:dyDescent="0.25">
      <c r="B319" s="8" t="s">
        <v>802</v>
      </c>
      <c r="C319" s="8" t="s">
        <v>5465</v>
      </c>
      <c r="D319" s="8" t="s">
        <v>5464</v>
      </c>
      <c r="E319" s="18" t="str">
        <f t="shared" si="17"/>
        <v>19</v>
      </c>
      <c r="F319" s="8">
        <f>VLOOKUP(C319,[1]Hoja1!$B:$E,4,FALSE)</f>
        <v>142331</v>
      </c>
      <c r="G319" s="15" t="s">
        <v>9016</v>
      </c>
      <c r="H319" s="8">
        <v>65</v>
      </c>
      <c r="I319" s="9">
        <v>161345</v>
      </c>
      <c r="J319" s="9">
        <f t="shared" si="16"/>
        <v>192000.55</v>
      </c>
      <c r="K319" s="9">
        <f t="shared" si="20"/>
        <v>0</v>
      </c>
      <c r="L319" s="9">
        <f t="shared" si="21"/>
        <v>0</v>
      </c>
    </row>
    <row r="320" spans="2:12" ht="15" x14ac:dyDescent="0.25">
      <c r="B320" s="8" t="s">
        <v>802</v>
      </c>
      <c r="C320" s="8" t="s">
        <v>948</v>
      </c>
      <c r="D320" s="8" t="s">
        <v>203</v>
      </c>
      <c r="E320" s="18" t="str">
        <f t="shared" si="17"/>
        <v>19</v>
      </c>
      <c r="F320" s="8">
        <f>VLOOKUP(C320,[1]Hoja1!$B:$E,4,FALSE)</f>
        <v>90000034992</v>
      </c>
      <c r="G320" s="15" t="s">
        <v>9017</v>
      </c>
      <c r="H320" s="8">
        <v>11</v>
      </c>
      <c r="I320" s="9">
        <v>222731</v>
      </c>
      <c r="J320" s="9">
        <f t="shared" si="16"/>
        <v>265049.89</v>
      </c>
      <c r="K320" s="9">
        <f t="shared" si="20"/>
        <v>0</v>
      </c>
      <c r="L320" s="9">
        <f t="shared" si="21"/>
        <v>0</v>
      </c>
    </row>
    <row r="321" spans="2:12" ht="15" x14ac:dyDescent="0.25">
      <c r="B321" s="8" t="s">
        <v>802</v>
      </c>
      <c r="C321" s="8" t="s">
        <v>5567</v>
      </c>
      <c r="D321" s="8" t="s">
        <v>5566</v>
      </c>
      <c r="E321" s="18" t="str">
        <f t="shared" si="17"/>
        <v>18</v>
      </c>
      <c r="F321" s="8">
        <f>VLOOKUP(C321,[1]Hoja1!$B:$E,4,FALSE)</f>
        <v>90000036122</v>
      </c>
      <c r="G321" s="15" t="s">
        <v>9018</v>
      </c>
      <c r="H321" s="8">
        <v>15</v>
      </c>
      <c r="I321" s="9">
        <v>298134</v>
      </c>
      <c r="J321" s="9">
        <f t="shared" si="16"/>
        <v>354779.45999999996</v>
      </c>
      <c r="K321" s="9">
        <f t="shared" si="20"/>
        <v>0</v>
      </c>
      <c r="L321" s="9">
        <f t="shared" si="21"/>
        <v>0</v>
      </c>
    </row>
    <row r="322" spans="2:12" ht="15" x14ac:dyDescent="0.25">
      <c r="B322" s="8" t="s">
        <v>802</v>
      </c>
      <c r="C322" s="8" t="s">
        <v>1066</v>
      </c>
      <c r="D322" s="8" t="s">
        <v>434</v>
      </c>
      <c r="E322" s="18" t="str">
        <f t="shared" si="17"/>
        <v>18</v>
      </c>
      <c r="F322" s="8">
        <f>VLOOKUP(C322,[1]Hoja1!$B:$E,4,FALSE)</f>
        <v>90000026297</v>
      </c>
      <c r="G322" s="15" t="s">
        <v>8709</v>
      </c>
      <c r="H322" s="8">
        <v>10</v>
      </c>
      <c r="I322" s="9">
        <v>147563</v>
      </c>
      <c r="J322" s="9">
        <f t="shared" si="16"/>
        <v>175599.97</v>
      </c>
      <c r="K322" s="9">
        <f t="shared" ref="K322:K323" si="22">IF($L$6&gt;0,I322*(1-$L$6),0)</f>
        <v>0</v>
      </c>
      <c r="L322" s="9">
        <f t="shared" ref="L322:L323" si="23">K322*1.19</f>
        <v>0</v>
      </c>
    </row>
    <row r="323" spans="2:12" ht="15" x14ac:dyDescent="0.25">
      <c r="B323" s="8" t="s">
        <v>802</v>
      </c>
      <c r="C323" s="8" t="s">
        <v>3600</v>
      </c>
      <c r="D323" s="8" t="s">
        <v>3599</v>
      </c>
      <c r="E323" s="18" t="str">
        <f t="shared" si="17"/>
        <v>16</v>
      </c>
      <c r="F323" s="8">
        <f>VLOOKUP(C323,[1]Hoja1!$B:$E,4,FALSE)</f>
        <v>90000030479</v>
      </c>
      <c r="G323" s="15" t="s">
        <v>3601</v>
      </c>
      <c r="H323" s="8">
        <v>24</v>
      </c>
      <c r="I323" s="9">
        <v>178595</v>
      </c>
      <c r="J323" s="9">
        <f t="shared" si="16"/>
        <v>212528.05</v>
      </c>
      <c r="K323" s="9">
        <f t="shared" si="22"/>
        <v>0</v>
      </c>
      <c r="L323" s="9">
        <f t="shared" si="23"/>
        <v>0</v>
      </c>
    </row>
    <row r="324" spans="2:12" ht="15" x14ac:dyDescent="0.25">
      <c r="B324" s="8" t="s">
        <v>802</v>
      </c>
      <c r="C324" s="8" t="s">
        <v>3634</v>
      </c>
      <c r="D324" s="8" t="s">
        <v>3633</v>
      </c>
      <c r="E324" s="18" t="str">
        <f t="shared" si="17"/>
        <v>18</v>
      </c>
      <c r="F324" s="8">
        <f>VLOOKUP(C324,[1]Hoja1!$B:$E,4,FALSE)</f>
        <v>90000025140</v>
      </c>
      <c r="G324" s="15" t="s">
        <v>3635</v>
      </c>
      <c r="H324" s="8">
        <v>12</v>
      </c>
      <c r="I324" s="9">
        <v>155936</v>
      </c>
      <c r="J324" s="9">
        <f t="shared" si="16"/>
        <v>185563.84</v>
      </c>
      <c r="K324" s="9">
        <f t="shared" ref="K324:K334" si="24">IF($L$6&gt;0,I324*(1-$L$6),0)</f>
        <v>0</v>
      </c>
      <c r="L324" s="9">
        <f t="shared" ref="L324:L334" si="25">K324*1.19</f>
        <v>0</v>
      </c>
    </row>
    <row r="325" spans="2:12" ht="15" x14ac:dyDescent="0.25">
      <c r="B325" s="8" t="s">
        <v>802</v>
      </c>
      <c r="C325" s="8" t="s">
        <v>5527</v>
      </c>
      <c r="D325" s="8" t="s">
        <v>5526</v>
      </c>
      <c r="E325" s="18" t="str">
        <f t="shared" si="17"/>
        <v>16</v>
      </c>
      <c r="F325" s="8">
        <f>VLOOKUP(C325,[1]Hoja1!$B:$E,4,FALSE)</f>
        <v>90000030881</v>
      </c>
      <c r="G325" s="15" t="s">
        <v>9019</v>
      </c>
      <c r="H325" s="8">
        <v>4</v>
      </c>
      <c r="I325" s="9">
        <v>401882</v>
      </c>
      <c r="J325" s="9">
        <f t="shared" si="16"/>
        <v>478239.57999999996</v>
      </c>
      <c r="K325" s="9">
        <f t="shared" si="24"/>
        <v>0</v>
      </c>
      <c r="L325" s="9">
        <f t="shared" si="25"/>
        <v>0</v>
      </c>
    </row>
    <row r="326" spans="2:12" ht="15" x14ac:dyDescent="0.25">
      <c r="B326" s="8" t="s">
        <v>802</v>
      </c>
      <c r="C326" s="8" t="s">
        <v>965</v>
      </c>
      <c r="D326" s="8" t="s">
        <v>244</v>
      </c>
      <c r="E326" s="18" t="str">
        <f t="shared" si="17"/>
        <v>16</v>
      </c>
      <c r="F326" s="8">
        <f>VLOOKUP(C326,[1]Hoja1!$B:$E,4,FALSE)</f>
        <v>90000035603</v>
      </c>
      <c r="G326" s="15" t="s">
        <v>9020</v>
      </c>
      <c r="H326" s="8">
        <v>12</v>
      </c>
      <c r="I326" s="9">
        <v>153529</v>
      </c>
      <c r="J326" s="9">
        <f t="shared" si="16"/>
        <v>182699.50999999998</v>
      </c>
      <c r="K326" s="9">
        <f t="shared" si="24"/>
        <v>0</v>
      </c>
      <c r="L326" s="9">
        <f t="shared" si="25"/>
        <v>0</v>
      </c>
    </row>
    <row r="327" spans="2:12" ht="15" x14ac:dyDescent="0.25">
      <c r="B327" s="8" t="s">
        <v>802</v>
      </c>
      <c r="C327" s="8" t="s">
        <v>823</v>
      </c>
      <c r="D327" s="8" t="s">
        <v>255</v>
      </c>
      <c r="E327" s="18" t="str">
        <f t="shared" si="17"/>
        <v>17</v>
      </c>
      <c r="F327" s="8">
        <f>VLOOKUP(C327,[1]Hoja1!$B:$E,4,FALSE)</f>
        <v>90000036506</v>
      </c>
      <c r="G327" s="15" t="s">
        <v>9021</v>
      </c>
      <c r="H327" s="8">
        <v>3</v>
      </c>
      <c r="I327" s="9">
        <v>257731</v>
      </c>
      <c r="J327" s="9">
        <f t="shared" si="16"/>
        <v>306699.89</v>
      </c>
      <c r="K327" s="9">
        <f t="shared" si="24"/>
        <v>0</v>
      </c>
      <c r="L327" s="9">
        <f t="shared" si="25"/>
        <v>0</v>
      </c>
    </row>
    <row r="328" spans="2:12" ht="15" x14ac:dyDescent="0.25">
      <c r="B328" s="8" t="s">
        <v>802</v>
      </c>
      <c r="C328" s="8" t="s">
        <v>5570</v>
      </c>
      <c r="D328" s="8" t="s">
        <v>5569</v>
      </c>
      <c r="E328" s="18" t="str">
        <f t="shared" si="17"/>
        <v>18</v>
      </c>
      <c r="F328" s="8">
        <f>VLOOKUP(C328,[1]Hoja1!$B:$E,4,FALSE)</f>
        <v>90000036121</v>
      </c>
      <c r="G328" s="15" t="s">
        <v>9022</v>
      </c>
      <c r="H328" s="8">
        <v>6</v>
      </c>
      <c r="I328" s="9">
        <v>256723</v>
      </c>
      <c r="J328" s="9">
        <f t="shared" si="16"/>
        <v>305500.37</v>
      </c>
      <c r="K328" s="9">
        <f t="shared" si="24"/>
        <v>0</v>
      </c>
      <c r="L328" s="9">
        <f t="shared" si="25"/>
        <v>0</v>
      </c>
    </row>
    <row r="329" spans="2:12" ht="15" x14ac:dyDescent="0.25">
      <c r="B329" s="8" t="s">
        <v>802</v>
      </c>
      <c r="C329" s="8" t="s">
        <v>827</v>
      </c>
      <c r="D329" s="8" t="s">
        <v>5587</v>
      </c>
      <c r="E329" s="18" t="str">
        <f t="shared" si="17"/>
        <v>15</v>
      </c>
      <c r="F329" s="8">
        <f>VLOOKUP(C329,[1]Hoja1!$B:$E,4,FALSE)</f>
        <v>90000002524</v>
      </c>
      <c r="G329" s="15" t="s">
        <v>9023</v>
      </c>
      <c r="H329" s="8">
        <v>23</v>
      </c>
      <c r="I329" s="9">
        <v>207605</v>
      </c>
      <c r="J329" s="9">
        <f t="shared" ref="J329:J340" si="26">I329*1.19</f>
        <v>247049.94999999998</v>
      </c>
      <c r="K329" s="9">
        <f t="shared" si="24"/>
        <v>0</v>
      </c>
      <c r="L329" s="9">
        <f t="shared" si="25"/>
        <v>0</v>
      </c>
    </row>
    <row r="330" spans="2:12" ht="15" x14ac:dyDescent="0.25">
      <c r="B330" s="8" t="s">
        <v>802</v>
      </c>
      <c r="C330" s="8" t="s">
        <v>5590</v>
      </c>
      <c r="D330" s="8" t="s">
        <v>5589</v>
      </c>
      <c r="E330" s="18" t="str">
        <f t="shared" ref="E330:E340" si="27">MID(D330,15,2)</f>
        <v>15</v>
      </c>
      <c r="F330" s="8">
        <f>VLOOKUP(C330,[1]Hoja1!$B:$E,4,FALSE)</f>
        <v>90000002525</v>
      </c>
      <c r="G330" s="15" t="s">
        <v>9024</v>
      </c>
      <c r="H330" s="8">
        <v>12</v>
      </c>
      <c r="I330" s="9">
        <v>166084</v>
      </c>
      <c r="J330" s="9">
        <f t="shared" si="26"/>
        <v>197639.96</v>
      </c>
      <c r="K330" s="9">
        <f t="shared" si="24"/>
        <v>0</v>
      </c>
      <c r="L330" s="9">
        <f t="shared" si="25"/>
        <v>0</v>
      </c>
    </row>
    <row r="331" spans="2:12" ht="15" x14ac:dyDescent="0.25">
      <c r="B331" s="8" t="s">
        <v>802</v>
      </c>
      <c r="C331" s="8" t="s">
        <v>5596</v>
      </c>
      <c r="D331" s="8" t="s">
        <v>5595</v>
      </c>
      <c r="E331" s="18" t="str">
        <f t="shared" si="27"/>
        <v>15</v>
      </c>
      <c r="F331" s="8">
        <f>VLOOKUP(C331,[1]Hoja1!$B:$E,4,FALSE)</f>
        <v>90000002527</v>
      </c>
      <c r="G331" s="15" t="s">
        <v>9025</v>
      </c>
      <c r="H331" s="8">
        <v>15</v>
      </c>
      <c r="I331" s="9">
        <v>175966</v>
      </c>
      <c r="J331" s="9">
        <f t="shared" si="26"/>
        <v>209399.53999999998</v>
      </c>
      <c r="K331" s="9">
        <f t="shared" si="24"/>
        <v>0</v>
      </c>
      <c r="L331" s="9">
        <f t="shared" si="25"/>
        <v>0</v>
      </c>
    </row>
    <row r="332" spans="2:12" ht="15" x14ac:dyDescent="0.25">
      <c r="B332" s="8" t="s">
        <v>802</v>
      </c>
      <c r="C332" s="8" t="s">
        <v>990</v>
      </c>
      <c r="D332" s="8" t="s">
        <v>281</v>
      </c>
      <c r="E332" s="18" t="str">
        <f t="shared" si="27"/>
        <v>15</v>
      </c>
      <c r="F332" s="8">
        <f>VLOOKUP(C332,[1]Hoja1!$B:$E,4,FALSE)</f>
        <v>90000002532</v>
      </c>
      <c r="G332" s="15" t="s">
        <v>9027</v>
      </c>
      <c r="H332" s="8">
        <v>20</v>
      </c>
      <c r="I332" s="9">
        <v>193992</v>
      </c>
      <c r="J332" s="9">
        <f t="shared" si="26"/>
        <v>230850.47999999998</v>
      </c>
      <c r="K332" s="9">
        <f t="shared" si="24"/>
        <v>0</v>
      </c>
      <c r="L332" s="9">
        <f t="shared" si="25"/>
        <v>0</v>
      </c>
    </row>
    <row r="333" spans="2:12" ht="15" x14ac:dyDescent="0.25">
      <c r="B333" s="8" t="s">
        <v>802</v>
      </c>
      <c r="C333" s="8" t="s">
        <v>8710</v>
      </c>
      <c r="D333" s="8" t="s">
        <v>9030</v>
      </c>
      <c r="E333" s="18" t="str">
        <f t="shared" si="27"/>
        <v>19</v>
      </c>
      <c r="F333" s="8">
        <f>VLOOKUP(C333,[1]Hoja1!$B:$E,4,FALSE)</f>
        <v>140985</v>
      </c>
      <c r="G333" s="15" t="s">
        <v>9028</v>
      </c>
      <c r="H333" s="8">
        <v>16</v>
      </c>
      <c r="I333" s="9">
        <v>195946</v>
      </c>
      <c r="J333" s="9">
        <f t="shared" si="26"/>
        <v>233175.74</v>
      </c>
      <c r="K333" s="9">
        <f t="shared" si="24"/>
        <v>0</v>
      </c>
      <c r="L333" s="9">
        <f t="shared" si="25"/>
        <v>0</v>
      </c>
    </row>
    <row r="334" spans="2:12" ht="15" x14ac:dyDescent="0.25">
      <c r="B334" s="8" t="s">
        <v>802</v>
      </c>
      <c r="C334" s="8" t="s">
        <v>6225</v>
      </c>
      <c r="D334" s="8" t="s">
        <v>760</v>
      </c>
      <c r="E334" s="18" t="str">
        <f t="shared" si="27"/>
        <v>17</v>
      </c>
      <c r="F334" s="8">
        <f>VLOOKUP(C334,[1]Hoja1!$B:$E,4,FALSE)</f>
        <v>140915</v>
      </c>
      <c r="G334" s="15" t="s">
        <v>9031</v>
      </c>
      <c r="H334" s="8">
        <v>8</v>
      </c>
      <c r="I334" s="9">
        <v>624176</v>
      </c>
      <c r="J334" s="9">
        <f t="shared" si="26"/>
        <v>742769.44</v>
      </c>
      <c r="K334" s="9">
        <f t="shared" si="24"/>
        <v>0</v>
      </c>
      <c r="L334" s="9">
        <f t="shared" si="25"/>
        <v>0</v>
      </c>
    </row>
    <row r="335" spans="2:12" ht="15" x14ac:dyDescent="0.25">
      <c r="B335" s="8" t="s">
        <v>802</v>
      </c>
      <c r="C335" s="8" t="s">
        <v>1064</v>
      </c>
      <c r="D335" s="8" t="s">
        <v>517</v>
      </c>
      <c r="E335" s="18" t="str">
        <f t="shared" si="27"/>
        <v>18</v>
      </c>
      <c r="F335" s="8">
        <f>VLOOKUP(C335,[1]Hoja1!$B:$E,4,FALSE)</f>
        <v>90000023695</v>
      </c>
      <c r="G335" s="15" t="s">
        <v>9032</v>
      </c>
      <c r="H335" s="8">
        <v>8</v>
      </c>
      <c r="I335" s="9">
        <v>536975</v>
      </c>
      <c r="J335" s="9">
        <f t="shared" si="26"/>
        <v>639000.25</v>
      </c>
      <c r="K335" s="9">
        <f t="shared" ref="K335" si="28">IF($L$6&gt;0,I335*(1-$L$6),0)</f>
        <v>0</v>
      </c>
      <c r="L335" s="9">
        <f t="shared" ref="L335" si="29">K335*1.19</f>
        <v>0</v>
      </c>
    </row>
    <row r="336" spans="2:12" ht="15" x14ac:dyDescent="0.25">
      <c r="B336" s="8" t="s">
        <v>802</v>
      </c>
      <c r="C336" s="8" t="s">
        <v>1077</v>
      </c>
      <c r="D336" s="8" t="s">
        <v>446</v>
      </c>
      <c r="E336" s="18" t="str">
        <f t="shared" si="27"/>
        <v>20</v>
      </c>
      <c r="F336" s="8">
        <f>VLOOKUP(C336,[1]Hoja1!$B:$E,4,FALSE)</f>
        <v>116054</v>
      </c>
      <c r="G336" s="15" t="s">
        <v>9033</v>
      </c>
      <c r="H336" s="8">
        <v>16</v>
      </c>
      <c r="I336" s="9">
        <v>296975</v>
      </c>
      <c r="J336" s="9">
        <f t="shared" si="26"/>
        <v>353400.25</v>
      </c>
      <c r="K336" s="9">
        <f t="shared" ref="K336:K340" si="30">IF($L$6&gt;0,I336*(1-$L$6),0)</f>
        <v>0</v>
      </c>
      <c r="L336" s="9">
        <f t="shared" ref="L336:L340" si="31">K336*1.19</f>
        <v>0</v>
      </c>
    </row>
    <row r="337" spans="2:12" ht="15" x14ac:dyDescent="0.25">
      <c r="B337" s="8" t="s">
        <v>802</v>
      </c>
      <c r="C337" s="8" t="s">
        <v>6687</v>
      </c>
      <c r="D337" s="8" t="s">
        <v>476</v>
      </c>
      <c r="E337" s="18" t="str">
        <f t="shared" si="27"/>
        <v>20</v>
      </c>
      <c r="F337" s="8">
        <f>VLOOKUP(C337,[1]Hoja1!$B:$E,4,FALSE)</f>
        <v>90000038334</v>
      </c>
      <c r="G337" s="15" t="s">
        <v>9034</v>
      </c>
      <c r="H337" s="8">
        <v>28</v>
      </c>
      <c r="I337" s="9">
        <v>438655</v>
      </c>
      <c r="J337" s="9">
        <f t="shared" si="26"/>
        <v>521999.44999999995</v>
      </c>
      <c r="K337" s="9">
        <f t="shared" si="30"/>
        <v>0</v>
      </c>
      <c r="L337" s="9">
        <f t="shared" si="31"/>
        <v>0</v>
      </c>
    </row>
    <row r="338" spans="2:12" ht="15" x14ac:dyDescent="0.25">
      <c r="B338" s="8" t="s">
        <v>802</v>
      </c>
      <c r="C338" s="8" t="s">
        <v>5599</v>
      </c>
      <c r="D338" s="8" t="s">
        <v>5598</v>
      </c>
      <c r="E338" s="18" t="str">
        <f t="shared" si="27"/>
        <v>15</v>
      </c>
      <c r="F338" s="8">
        <f>VLOOKUP(C338,[1]Hoja1!$B:$E,4,FALSE)</f>
        <v>90000002528</v>
      </c>
      <c r="G338" s="15" t="s">
        <v>9026</v>
      </c>
      <c r="H338" s="8">
        <v>20</v>
      </c>
      <c r="I338" s="9">
        <v>208067</v>
      </c>
      <c r="J338" s="9">
        <f t="shared" si="26"/>
        <v>247599.72999999998</v>
      </c>
      <c r="K338" s="9">
        <f t="shared" si="30"/>
        <v>0</v>
      </c>
      <c r="L338" s="9">
        <f t="shared" si="31"/>
        <v>0</v>
      </c>
    </row>
    <row r="339" spans="2:12" ht="15" x14ac:dyDescent="0.25">
      <c r="B339" s="8" t="s">
        <v>802</v>
      </c>
      <c r="C339" s="8" t="s">
        <v>905</v>
      </c>
      <c r="D339" s="8" t="s">
        <v>115</v>
      </c>
      <c r="E339" s="18" t="str">
        <f t="shared" si="27"/>
        <v>18</v>
      </c>
      <c r="F339" s="8">
        <f>VLOOKUP(C339,[1]Hoja1!$B:$E,4,FALSE)</f>
        <v>90000038929</v>
      </c>
      <c r="G339" s="15" t="s">
        <v>9036</v>
      </c>
      <c r="H339" s="8">
        <v>4</v>
      </c>
      <c r="I339" s="9">
        <v>205261</v>
      </c>
      <c r="J339" s="9">
        <f t="shared" si="26"/>
        <v>244260.59</v>
      </c>
      <c r="K339" s="9">
        <f t="shared" si="30"/>
        <v>0</v>
      </c>
      <c r="L339" s="9">
        <f t="shared" si="31"/>
        <v>0</v>
      </c>
    </row>
    <row r="340" spans="2:12" ht="15" x14ac:dyDescent="0.25">
      <c r="B340" s="8" t="s">
        <v>802</v>
      </c>
      <c r="C340" s="8" t="s">
        <v>1081</v>
      </c>
      <c r="D340" s="8" t="s">
        <v>774</v>
      </c>
      <c r="E340" s="18" t="str">
        <f t="shared" si="27"/>
        <v>20</v>
      </c>
      <c r="F340" s="8">
        <f>VLOOKUP(C340,[1]Hoja1!$B:$E,4,FALSE)</f>
        <v>140942</v>
      </c>
      <c r="G340" s="15" t="s">
        <v>9037</v>
      </c>
      <c r="H340" s="8">
        <v>2</v>
      </c>
      <c r="I340" s="9">
        <v>301008</v>
      </c>
      <c r="J340" s="9">
        <f t="shared" si="26"/>
        <v>358199.51999999996</v>
      </c>
      <c r="K340" s="9">
        <f t="shared" si="30"/>
        <v>0</v>
      </c>
      <c r="L340" s="9">
        <f t="shared" si="31"/>
        <v>0</v>
      </c>
    </row>
  </sheetData>
  <autoFilter ref="B8:L340" xr:uid="{2BB7445F-13C7-47EB-9293-39ABC4642418}"/>
  <mergeCells count="4">
    <mergeCell ref="I7:J7"/>
    <mergeCell ref="B1:J4"/>
    <mergeCell ref="B5:J5"/>
    <mergeCell ref="K7:L7"/>
  </mergeCells>
  <conditionalFormatting sqref="H6:H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2026-09-28T14:45:51Z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